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第一批" sheetId="1" r:id="rId1"/>
    <sheet name="第一批 (公示核对)" sheetId="3" state="hidden" r:id="rId2"/>
    <sheet name="总表" sheetId="2" state="hidden" r:id="rId3"/>
  </sheets>
  <externalReferences>
    <externalReference r:id="rId4"/>
    <externalReference r:id="rId5"/>
    <externalReference r:id="rId6"/>
  </externalReferences>
  <definedNames>
    <definedName name="_xlnm._FilterDatabase" localSheetId="0" hidden="1">第一批!$A$2:$G$107</definedName>
    <definedName name="_xlnm._FilterDatabase" localSheetId="1" hidden="1">'第一批 (公示核对)'!$A$2:$L$107</definedName>
    <definedName name="_xlnm.Print_Area" localSheetId="0">第一批!$A:$G</definedName>
    <definedName name="_xlnm.Print_Titles" localSheetId="0">第一批!$1:$2</definedName>
    <definedName name="_xlnm.Print_Area" localSheetId="1">'第一批 (公示核对)'!$A:$G</definedName>
    <definedName name="_xlnm.Print_Titles" localSheetId="1">'第一批 (公示核对)'!$1:$2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<sst xmlns="http://schemas.openxmlformats.org/spreadsheetml/2006/main" count="1889" uniqueCount="516">
  <si>
    <t>拟录用人员名单（第一批）</t>
  </si>
  <si>
    <t>序号</t>
  </si>
  <si>
    <t>招录单位</t>
  </si>
  <si>
    <t>拟录用职位</t>
  </si>
  <si>
    <t>姓名</t>
  </si>
  <si>
    <t>性别</t>
  </si>
  <si>
    <t>准考证号</t>
  </si>
  <si>
    <t>毕业院校或工作单位</t>
  </si>
  <si>
    <t>1</t>
  </si>
  <si>
    <t>中共汕头市潮阳区纪律检查委员会、汕头市潮阳区监察委员会</t>
  </si>
  <si>
    <t>第九纪检监察室一级科员</t>
  </si>
  <si>
    <t>陈林烁</t>
  </si>
  <si>
    <t>男</t>
  </si>
  <si>
    <t>222040801506</t>
  </si>
  <si>
    <t>华南师范大学</t>
  </si>
  <si>
    <t>2</t>
  </si>
  <si>
    <t>中共汕头市潮阳区委办公室、汕头市潮阳区人民政府办公室</t>
  </si>
  <si>
    <t>秘书二股一级科员</t>
  </si>
  <si>
    <t>翁伟林</t>
  </si>
  <si>
    <t>222040901802</t>
  </si>
  <si>
    <t>广东海洋大学</t>
  </si>
  <si>
    <t>3</t>
  </si>
  <si>
    <t>人事股一级科员</t>
  </si>
  <si>
    <t>肖佳宜</t>
  </si>
  <si>
    <t>女</t>
  </si>
  <si>
    <t>222041302504</t>
  </si>
  <si>
    <t>广东药科大学</t>
  </si>
  <si>
    <t>4</t>
  </si>
  <si>
    <t>中共汕头市潮阳区委政法委员会</t>
  </si>
  <si>
    <t>法治监督股一级科员</t>
  </si>
  <si>
    <t>吴逸然</t>
  </si>
  <si>
    <t>222041702726</t>
  </si>
  <si>
    <t>广州商学院</t>
  </si>
  <si>
    <t>5</t>
  </si>
  <si>
    <t>汕头市潮阳区残疾人联合会</t>
  </si>
  <si>
    <t>办公室一级科员</t>
  </si>
  <si>
    <t>黄佳莹</t>
  </si>
  <si>
    <t>222041704121</t>
  </si>
  <si>
    <t>汕头市潮阳区平安建设事务中心</t>
  </si>
  <si>
    <t>6</t>
  </si>
  <si>
    <t>汕头市潮阳区工业和信息化局</t>
  </si>
  <si>
    <t>科技管理股一级科员</t>
  </si>
  <si>
    <t>何林兴</t>
  </si>
  <si>
    <t>222040800225</t>
  </si>
  <si>
    <t>辽宁师范大学</t>
  </si>
  <si>
    <t>7</t>
  </si>
  <si>
    <t>工业节能和技术改造股一级科员</t>
  </si>
  <si>
    <t>陈泓锴</t>
  </si>
  <si>
    <t>222040800604</t>
  </si>
  <si>
    <t>肇庆学院</t>
  </si>
  <si>
    <t>8</t>
  </si>
  <si>
    <t>汕头市潮阳区民政局</t>
  </si>
  <si>
    <t>老龄工作和养老服务股一级科员</t>
  </si>
  <si>
    <t>张珩珩</t>
  </si>
  <si>
    <t>222041802120</t>
  </si>
  <si>
    <t>广东第二师范学院</t>
  </si>
  <si>
    <t>9</t>
  </si>
  <si>
    <t>汕头市潮阳区财政局</t>
  </si>
  <si>
    <t>资产管理股一级科员</t>
  </si>
  <si>
    <t>黄彦祥</t>
  </si>
  <si>
    <t>222041102115</t>
  </si>
  <si>
    <t>梅州市丰顺县大龙华镇党群服务中心</t>
  </si>
  <si>
    <t>10</t>
  </si>
  <si>
    <t>潮阳区国库支付管理中心一级科员</t>
  </si>
  <si>
    <t>陈淑芳</t>
  </si>
  <si>
    <t>222041002504</t>
  </si>
  <si>
    <t>中华联合财产保险股份有限公司汕头中心支公司</t>
  </si>
  <si>
    <t>11</t>
  </si>
  <si>
    <t>张喜敏</t>
  </si>
  <si>
    <t>222041602018</t>
  </si>
  <si>
    <t>汕头市潮阳区人力资源与就业服务中心</t>
  </si>
  <si>
    <t>12</t>
  </si>
  <si>
    <t>汕头市潮阳区人力资源和社会保障局</t>
  </si>
  <si>
    <t>人事秘书股一级科员</t>
  </si>
  <si>
    <t>卓敏</t>
  </si>
  <si>
    <t>222040801126</t>
  </si>
  <si>
    <t>中共陆河县委党校</t>
  </si>
  <si>
    <t>13</t>
  </si>
  <si>
    <t>工资福利股（退休干部管理股）一级科员</t>
  </si>
  <si>
    <t>刘聪敏</t>
  </si>
  <si>
    <t>222041701509</t>
  </si>
  <si>
    <t>潮州市潮安区政务保障服务中心</t>
  </si>
  <si>
    <t>14</t>
  </si>
  <si>
    <t>执法大队一级科员</t>
  </si>
  <si>
    <t>郑润盈</t>
  </si>
  <si>
    <t>222040800422</t>
  </si>
  <si>
    <t>15</t>
  </si>
  <si>
    <t>汕头市潮阳区教育局</t>
  </si>
  <si>
    <t>林崇辉</t>
  </si>
  <si>
    <t>222041802908</t>
  </si>
  <si>
    <t>汕头市潮阳区健康教育所</t>
  </si>
  <si>
    <t>16</t>
  </si>
  <si>
    <t>计划财务股一级科员</t>
  </si>
  <si>
    <t>陈姿冰</t>
  </si>
  <si>
    <t>222041700411</t>
  </si>
  <si>
    <t>吉林大学珠海学院</t>
  </si>
  <si>
    <t>17</t>
  </si>
  <si>
    <t>汕头市潮阳区文化广电旅游体育局</t>
  </si>
  <si>
    <t>旅游管理与开发股一级科员</t>
  </si>
  <si>
    <t>徐畅艺</t>
  </si>
  <si>
    <t>222041101827</t>
  </si>
  <si>
    <t>温州理工学院</t>
  </si>
  <si>
    <t>18</t>
  </si>
  <si>
    <t>汕头市潮阳区住房和城乡建设局</t>
  </si>
  <si>
    <t>建筑市场监管股一级科员</t>
  </si>
  <si>
    <t>林炀</t>
  </si>
  <si>
    <t>222040901517</t>
  </si>
  <si>
    <t>广东省第一建筑工程有限公司</t>
  </si>
  <si>
    <t>19</t>
  </si>
  <si>
    <t>汕头市自然资源局潮阳分局</t>
  </si>
  <si>
    <t>执法股一级科员</t>
  </si>
  <si>
    <t>许粉娜</t>
  </si>
  <si>
    <t>222041502829</t>
  </si>
  <si>
    <t>广东财经大学</t>
  </si>
  <si>
    <t>20</t>
  </si>
  <si>
    <t>马敏敏</t>
  </si>
  <si>
    <t>222041800925</t>
  </si>
  <si>
    <t>嘉应学院</t>
  </si>
  <si>
    <t>21</t>
  </si>
  <si>
    <t>森林资源管理股（野生动植物与自然保护地管理股）一级科员</t>
  </si>
  <si>
    <t>李晓青</t>
  </si>
  <si>
    <t>222041802522</t>
  </si>
  <si>
    <t>电子科技大学中山学院</t>
  </si>
  <si>
    <t>22</t>
  </si>
  <si>
    <t>建筑工程管理股一级科员</t>
  </si>
  <si>
    <t>张熙铨</t>
  </si>
  <si>
    <t>222040902118</t>
  </si>
  <si>
    <t>23</t>
  </si>
  <si>
    <t>汕头市潮阳区交通运输局</t>
  </si>
  <si>
    <t>执法三大队一级行政执法员</t>
  </si>
  <si>
    <t>姚佳濠</t>
  </si>
  <si>
    <t>555042101203</t>
  </si>
  <si>
    <t>暨南大学</t>
  </si>
  <si>
    <t>24</t>
  </si>
  <si>
    <t>公路（治超）执法大队一级行政执法员</t>
  </si>
  <si>
    <t>蔡涌洁</t>
  </si>
  <si>
    <t>555042000719</t>
  </si>
  <si>
    <t>福建警察学院</t>
  </si>
  <si>
    <t>25</t>
  </si>
  <si>
    <t>汕头市潮阳区农业农村局</t>
  </si>
  <si>
    <t>渔业执法与应急指挥股一级科员</t>
  </si>
  <si>
    <t>宁星</t>
  </si>
  <si>
    <t>222041601311</t>
  </si>
  <si>
    <t>汕头大学</t>
  </si>
  <si>
    <t>26</t>
  </si>
  <si>
    <t>发展规划股一级科员</t>
  </si>
  <si>
    <t>刘春明</t>
  </si>
  <si>
    <t>222041401315</t>
  </si>
  <si>
    <t>江西省赣州市大余县农业技术推广中心</t>
  </si>
  <si>
    <t>27</t>
  </si>
  <si>
    <t>畜牧兽医股一级科员</t>
  </si>
  <si>
    <t>黄木桂</t>
  </si>
  <si>
    <t>222041201719</t>
  </si>
  <si>
    <t>潮州市湘桥区意溪镇人民政府</t>
  </si>
  <si>
    <t>28</t>
  </si>
  <si>
    <t>农村改革与合作经济指导股一级科员</t>
  </si>
  <si>
    <t>郑丽姗</t>
  </si>
  <si>
    <t>222041602118</t>
  </si>
  <si>
    <t>梅州市梅县区畲江镇人民政府经济发展促进中心</t>
  </si>
  <si>
    <t>29</t>
  </si>
  <si>
    <t>执法股一级行政执法员</t>
  </si>
  <si>
    <t>魏志彪</t>
  </si>
  <si>
    <t>555041901218</t>
  </si>
  <si>
    <t>汕头市潮阳区动物疫病预防控制中心</t>
  </si>
  <si>
    <t>30</t>
  </si>
  <si>
    <t>汕头市潮阳区审计局</t>
  </si>
  <si>
    <t>经济责任和绩效审计股一级科员</t>
  </si>
  <si>
    <t>张雅芬</t>
  </si>
  <si>
    <t>222041800506</t>
  </si>
  <si>
    <t>31</t>
  </si>
  <si>
    <t>行政政法和科教文审计股一级科员</t>
  </si>
  <si>
    <t>姚柔佳</t>
  </si>
  <si>
    <t>222041601804</t>
  </si>
  <si>
    <t>广东外语外贸大学</t>
  </si>
  <si>
    <t>32</t>
  </si>
  <si>
    <t>汕头市潮阳区水务局</t>
  </si>
  <si>
    <t>河湖工作股一级科员</t>
  </si>
  <si>
    <t>吴晓琳</t>
  </si>
  <si>
    <t>222041401603</t>
  </si>
  <si>
    <t>33</t>
  </si>
  <si>
    <t>行政审批股一级科员</t>
  </si>
  <si>
    <t>廖崇政</t>
  </si>
  <si>
    <t>222041001025</t>
  </si>
  <si>
    <t>郑州大学</t>
  </si>
  <si>
    <t>34</t>
  </si>
  <si>
    <t>陈纯榕</t>
  </si>
  <si>
    <t>222041800922</t>
  </si>
  <si>
    <t>35</t>
  </si>
  <si>
    <t>汕头市潮阳区应急管理局</t>
  </si>
  <si>
    <t>陆泽昕</t>
  </si>
  <si>
    <t>222040801903</t>
  </si>
  <si>
    <t>南澳县财政局</t>
  </si>
  <si>
    <t>36</t>
  </si>
  <si>
    <t>火灾防治管理股一级科员</t>
  </si>
  <si>
    <t>丘维权</t>
  </si>
  <si>
    <t>222041705208</t>
  </si>
  <si>
    <t>华北科技学院</t>
  </si>
  <si>
    <t>37</t>
  </si>
  <si>
    <t>汕头市潮阳区司法局</t>
  </si>
  <si>
    <t>关埠司法所一级科员</t>
  </si>
  <si>
    <t>黄晓棉</t>
  </si>
  <si>
    <t>222041002201</t>
  </si>
  <si>
    <t>华南农业大学</t>
  </si>
  <si>
    <t>38</t>
  </si>
  <si>
    <t>西胪司法所一级科员</t>
  </si>
  <si>
    <t>周冬琼</t>
  </si>
  <si>
    <t>222041704714</t>
  </si>
  <si>
    <t>广州航海学院</t>
  </si>
  <si>
    <t>39</t>
  </si>
  <si>
    <t>汕头市潮阳区市场监督管理局</t>
  </si>
  <si>
    <t>执法二大队一级行政执法员</t>
  </si>
  <si>
    <t>郑仕畅</t>
  </si>
  <si>
    <t>555042004117</t>
  </si>
  <si>
    <t>40</t>
  </si>
  <si>
    <t>文光市场监管所一级行政执法员</t>
  </si>
  <si>
    <t>郑炜山</t>
  </si>
  <si>
    <t>555042003317</t>
  </si>
  <si>
    <t>41</t>
  </si>
  <si>
    <t>马昕基</t>
  </si>
  <si>
    <t>555042003610</t>
  </si>
  <si>
    <t>42</t>
  </si>
  <si>
    <t>蔡宇博</t>
  </si>
  <si>
    <t>555042101221</t>
  </si>
  <si>
    <t>东莞理工学院</t>
  </si>
  <si>
    <t>43</t>
  </si>
  <si>
    <t>城南市场监管所一级行政执法员</t>
  </si>
  <si>
    <t>蔡楠锋</t>
  </si>
  <si>
    <t>555042202830</t>
  </si>
  <si>
    <t>北京理工大学珠海学院</t>
  </si>
  <si>
    <t>44</t>
  </si>
  <si>
    <t>林晓琳</t>
  </si>
  <si>
    <t>555042203322</t>
  </si>
  <si>
    <t>汕头市南澳大桥建设管理中心</t>
  </si>
  <si>
    <t>45</t>
  </si>
  <si>
    <t>棉北市场监管所一级行政执法员</t>
  </si>
  <si>
    <t>姚映玲</t>
  </si>
  <si>
    <t>555042000101</t>
  </si>
  <si>
    <t>46</t>
  </si>
  <si>
    <t>和平市场监管所一级行政执法员</t>
  </si>
  <si>
    <t>姚涵欣</t>
  </si>
  <si>
    <t>555042100822</t>
  </si>
  <si>
    <t>汕头市潮阳区城南街道办事处</t>
  </si>
  <si>
    <t>47</t>
  </si>
  <si>
    <t>赵钦源</t>
  </si>
  <si>
    <t>555042002630</t>
  </si>
  <si>
    <t>广东技术师范大学</t>
  </si>
  <si>
    <t>48</t>
  </si>
  <si>
    <t>李思佳</t>
  </si>
  <si>
    <t>555042001617</t>
  </si>
  <si>
    <t>49</t>
  </si>
  <si>
    <t>铜盂市场监管所一级行政执法员</t>
  </si>
  <si>
    <t>李沛林</t>
  </si>
  <si>
    <t>555042202909</t>
  </si>
  <si>
    <t>广东金融学院</t>
  </si>
  <si>
    <t>50</t>
  </si>
  <si>
    <t>张雄杰</t>
  </si>
  <si>
    <t>555042202006</t>
  </si>
  <si>
    <t>华南理工大学广州学院</t>
  </si>
  <si>
    <t>51</t>
  </si>
  <si>
    <t>张佳芬</t>
  </si>
  <si>
    <t>555041901920</t>
  </si>
  <si>
    <t>52</t>
  </si>
  <si>
    <t>贵屿市场监管所一级行政执法员</t>
  </si>
  <si>
    <t>方建群</t>
  </si>
  <si>
    <t>555042203913</t>
  </si>
  <si>
    <t>53</t>
  </si>
  <si>
    <t>西胪市场监管所一级行政执法员</t>
  </si>
  <si>
    <t>肖佳锋</t>
  </si>
  <si>
    <t>555041901016</t>
  </si>
  <si>
    <t>汕头市潮阳区谷饶镇人民政府</t>
  </si>
  <si>
    <t>54</t>
  </si>
  <si>
    <t>金灶市场监管所一级行政执法员</t>
  </si>
  <si>
    <t>陈柳邦</t>
  </si>
  <si>
    <t>555042201426</t>
  </si>
  <si>
    <t>揭阳市惠来县市政公用服务中心</t>
  </si>
  <si>
    <t>55</t>
  </si>
  <si>
    <t>林嘉行</t>
  </si>
  <si>
    <t>555042002312</t>
  </si>
  <si>
    <t>汕头市潮南区陈店镇人民政府</t>
  </si>
  <si>
    <t>56</t>
  </si>
  <si>
    <t>中共汕头市潮阳区委党史研究室、汕头市潮阳区地方志办公室</t>
  </si>
  <si>
    <t>党史股一级科员</t>
  </si>
  <si>
    <t>林钰涵</t>
  </si>
  <si>
    <t>222041200625</t>
  </si>
  <si>
    <t>57</t>
  </si>
  <si>
    <t>汕头市潮阳区供销合作联社</t>
  </si>
  <si>
    <t>李佳恩</t>
  </si>
  <si>
    <t>222041702112</t>
  </si>
  <si>
    <t>广东科技学院</t>
  </si>
  <si>
    <t>58</t>
  </si>
  <si>
    <t>基层股一级科员</t>
  </si>
  <si>
    <t>吴炳奇</t>
  </si>
  <si>
    <t>222041602908</t>
  </si>
  <si>
    <t>广东工业大学</t>
  </si>
  <si>
    <t>59</t>
  </si>
  <si>
    <t>财会股一级科员</t>
  </si>
  <si>
    <t>黄琪</t>
  </si>
  <si>
    <t>222041803213</t>
  </si>
  <si>
    <t>中山大学新华学院</t>
  </si>
  <si>
    <t>60</t>
  </si>
  <si>
    <t>汕头市潮阳区机关事务管理局</t>
  </si>
  <si>
    <t>张浩鑫</t>
  </si>
  <si>
    <t>222041500817</t>
  </si>
  <si>
    <t>惠州市惠阳区淡水第十六小学</t>
  </si>
  <si>
    <t>61</t>
  </si>
  <si>
    <t>管理股一级科员</t>
  </si>
  <si>
    <t>刘琪</t>
  </si>
  <si>
    <t>222041101908</t>
  </si>
  <si>
    <t>62</t>
  </si>
  <si>
    <t>吴晓婷</t>
  </si>
  <si>
    <t>222041602106</t>
  </si>
  <si>
    <t>63</t>
  </si>
  <si>
    <t>中共汕头市潮阳区委社会工作部</t>
  </si>
  <si>
    <t>一级科员</t>
  </si>
  <si>
    <t>陈任楠</t>
  </si>
  <si>
    <t>222041700915</t>
  </si>
  <si>
    <t>64</t>
  </si>
  <si>
    <t>汕头市潮阳区</t>
  </si>
  <si>
    <t>文光街道办事处一级科员</t>
  </si>
  <si>
    <t>吴泽萍</t>
  </si>
  <si>
    <t>222040902921</t>
  </si>
  <si>
    <t>广东科近超导技术研究院有限公司</t>
  </si>
  <si>
    <t>65</t>
  </si>
  <si>
    <t>谢思颖</t>
  </si>
  <si>
    <t>222041802606</t>
  </si>
  <si>
    <t>广东工商职业技术大学</t>
  </si>
  <si>
    <t>66</t>
  </si>
  <si>
    <t>城南街道办事处一级科员</t>
  </si>
  <si>
    <t>郑婉柔</t>
  </si>
  <si>
    <t>222041803724</t>
  </si>
  <si>
    <t>67</t>
  </si>
  <si>
    <t>陈锦烨</t>
  </si>
  <si>
    <t>222041502001</t>
  </si>
  <si>
    <t>广东警官学院</t>
  </si>
  <si>
    <t>68</t>
  </si>
  <si>
    <t>冯佳宜</t>
  </si>
  <si>
    <t>222041804007</t>
  </si>
  <si>
    <t>广东石油化工学院</t>
  </si>
  <si>
    <t>69</t>
  </si>
  <si>
    <t>城南街道办事处一级行政执法员</t>
  </si>
  <si>
    <t>许翼辉</t>
  </si>
  <si>
    <t>555042001520</t>
  </si>
  <si>
    <t>揭阳职业技术学院</t>
  </si>
  <si>
    <t>70</t>
  </si>
  <si>
    <t>棉北街道办事处一级科员</t>
  </si>
  <si>
    <t>沈钊泓</t>
  </si>
  <si>
    <t>222041403301</t>
  </si>
  <si>
    <t>71</t>
  </si>
  <si>
    <t>郑晓玲</t>
  </si>
  <si>
    <t>222041502226</t>
  </si>
  <si>
    <t>72</t>
  </si>
  <si>
    <t>金浦街道办事处一级行政执法员</t>
  </si>
  <si>
    <t>林武昌</t>
  </si>
  <si>
    <t>555041901803</t>
  </si>
  <si>
    <t>饶平县自然资源规划和调查监测中心</t>
  </si>
  <si>
    <t>73</t>
  </si>
  <si>
    <t>郑鸿</t>
  </si>
  <si>
    <t>555041902818</t>
  </si>
  <si>
    <t>汕头市潮阳区关埠镇人民政府</t>
  </si>
  <si>
    <t>74</t>
  </si>
  <si>
    <t>海门镇人民政府一级科员</t>
  </si>
  <si>
    <t>陈尔琪</t>
  </si>
  <si>
    <t>222041501226</t>
  </si>
  <si>
    <t>75</t>
  </si>
  <si>
    <t>海门镇人民政府一级行政执法员</t>
  </si>
  <si>
    <t>王雯</t>
  </si>
  <si>
    <t>555042100622</t>
  </si>
  <si>
    <t>福建师范大学</t>
  </si>
  <si>
    <t>76</t>
  </si>
  <si>
    <t>和平镇人民政府一级科员</t>
  </si>
  <si>
    <t>郑仲翔</t>
  </si>
  <si>
    <t>222041002829</t>
  </si>
  <si>
    <t>77</t>
  </si>
  <si>
    <t>周婉怡</t>
  </si>
  <si>
    <t>222041200325</t>
  </si>
  <si>
    <t>汕头市潮南区峡山街道办事处党群服务中心、峡山社区居委会</t>
  </si>
  <si>
    <t>78</t>
  </si>
  <si>
    <t>张雅欣</t>
  </si>
  <si>
    <t>222041705003</t>
  </si>
  <si>
    <t>华南理工大学</t>
  </si>
  <si>
    <t>79</t>
  </si>
  <si>
    <t>吴晓华</t>
  </si>
  <si>
    <t>222041501304</t>
  </si>
  <si>
    <t>汕头市潮阳区河溪镇“百千万工程”服务中心</t>
  </si>
  <si>
    <t>80</t>
  </si>
  <si>
    <t>和平镇人民政府一级行政执法员</t>
  </si>
  <si>
    <t>马培森</t>
  </si>
  <si>
    <t>555041902516</t>
  </si>
  <si>
    <t>81</t>
  </si>
  <si>
    <t>铜盂镇人民政府一级科员</t>
  </si>
  <si>
    <t>许哲玲</t>
  </si>
  <si>
    <t>222041303212</t>
  </si>
  <si>
    <t>汕头市潮阳区棉北街道办事处</t>
  </si>
  <si>
    <t>82</t>
  </si>
  <si>
    <t>吴斯荧</t>
  </si>
  <si>
    <t>222041800823</t>
  </si>
  <si>
    <t>83</t>
  </si>
  <si>
    <t>铜盂镇人民政府一级行政执法员</t>
  </si>
  <si>
    <t>林璐璐</t>
  </si>
  <si>
    <t>555042201913</t>
  </si>
  <si>
    <t>84</t>
  </si>
  <si>
    <t>贵屿镇人民政府一级行政执法员</t>
  </si>
  <si>
    <t>黄楠</t>
  </si>
  <si>
    <t>555041901602</t>
  </si>
  <si>
    <t>珠海科技学院</t>
  </si>
  <si>
    <t>85</t>
  </si>
  <si>
    <t>郑越娇</t>
  </si>
  <si>
    <t>555042001227</t>
  </si>
  <si>
    <t>86</t>
  </si>
  <si>
    <t>谷饶镇人民政府一级科员</t>
  </si>
  <si>
    <t>翁丹纯</t>
  </si>
  <si>
    <t>222041101914</t>
  </si>
  <si>
    <t>韩山师范学院</t>
  </si>
  <si>
    <t>87</t>
  </si>
  <si>
    <t>翁文敏</t>
  </si>
  <si>
    <t>222041500420</t>
  </si>
  <si>
    <t>88</t>
  </si>
  <si>
    <t>谷饶镇人民政府一级行政执法员</t>
  </si>
  <si>
    <t>张稔东</t>
  </si>
  <si>
    <t>555042003008</t>
  </si>
  <si>
    <t>89</t>
  </si>
  <si>
    <t>林颖</t>
  </si>
  <si>
    <t>555041900325</t>
  </si>
  <si>
    <t>90</t>
  </si>
  <si>
    <t>河溪镇人民政府一级科员</t>
  </si>
  <si>
    <t>纪艾琳</t>
  </si>
  <si>
    <t>222040802818</t>
  </si>
  <si>
    <t>深圳大学</t>
  </si>
  <si>
    <t>91</t>
  </si>
  <si>
    <t>马学田</t>
  </si>
  <si>
    <t>222041100108</t>
  </si>
  <si>
    <t>五邑大学</t>
  </si>
  <si>
    <t>92</t>
  </si>
  <si>
    <t>周泽华</t>
  </si>
  <si>
    <t>222041303021</t>
  </si>
  <si>
    <t>93</t>
  </si>
  <si>
    <t>河溪镇人民政府一级行政执法员</t>
  </si>
  <si>
    <t>王浩辉</t>
  </si>
  <si>
    <t>555041900712</t>
  </si>
  <si>
    <t>广州大学</t>
  </si>
  <si>
    <t>94</t>
  </si>
  <si>
    <t>张鸿畅</t>
  </si>
  <si>
    <t>555042004201</t>
  </si>
  <si>
    <t>95</t>
  </si>
  <si>
    <t>西胪镇人民政府一级科员</t>
  </si>
  <si>
    <t>连壮奎</t>
  </si>
  <si>
    <t>222041601317</t>
  </si>
  <si>
    <t>96</t>
  </si>
  <si>
    <t>西胪镇人民政府一级行政执法员</t>
  </si>
  <si>
    <t>庄源鑫</t>
  </si>
  <si>
    <t>555042101208</t>
  </si>
  <si>
    <t>深圳潮阳建筑工程公司</t>
  </si>
  <si>
    <t>97</t>
  </si>
  <si>
    <t>姚晓静</t>
  </si>
  <si>
    <t>555041900116</t>
  </si>
  <si>
    <t>汕头市潮阳区西胪兴平小学</t>
  </si>
  <si>
    <t>98</t>
  </si>
  <si>
    <t>黄润杭</t>
  </si>
  <si>
    <t>555042000506</t>
  </si>
  <si>
    <t>99</t>
  </si>
  <si>
    <t>关埠镇人民政府一级科员</t>
  </si>
  <si>
    <t>郑森鹏</t>
  </si>
  <si>
    <t>222041701604</t>
  </si>
  <si>
    <t>100</t>
  </si>
  <si>
    <t>陈依纯</t>
  </si>
  <si>
    <t>222041805305</t>
  </si>
  <si>
    <t>佛山大学</t>
  </si>
  <si>
    <t>101</t>
  </si>
  <si>
    <t>许统军</t>
  </si>
  <si>
    <t>222041704317</t>
  </si>
  <si>
    <t>广州华商学院</t>
  </si>
  <si>
    <t>102</t>
  </si>
  <si>
    <t>黄康妮</t>
  </si>
  <si>
    <t>222041200915</t>
  </si>
  <si>
    <t>汕头市月浦小学</t>
  </si>
  <si>
    <t>103</t>
  </si>
  <si>
    <t>林悦燕</t>
  </si>
  <si>
    <t>222041701307</t>
  </si>
  <si>
    <t>汕头市澄海区隆都镇下北村委会</t>
  </si>
  <si>
    <t>104</t>
  </si>
  <si>
    <t>金灶镇人民政府一级科员</t>
  </si>
  <si>
    <t>廖蔚峙</t>
  </si>
  <si>
    <t>222041100429</t>
  </si>
  <si>
    <t>汕头市潮阳区和平镇人民政府</t>
  </si>
  <si>
    <t>105</t>
  </si>
  <si>
    <t>金灶镇人民政府一级行政执法员</t>
  </si>
  <si>
    <t>陈悦</t>
  </si>
  <si>
    <t>555041900202</t>
  </si>
  <si>
    <t>[谷饶]Sheet1</t>
  </si>
  <si>
    <t>广东外语外贸
大学</t>
  </si>
  <si>
    <t>普宁市司法局
下架山司法所</t>
  </si>
  <si>
    <t>潮南区残疾人联合会</t>
  </si>
  <si>
    <t>[谷饶]Sheet1 (2)</t>
  </si>
  <si>
    <t>[谷饶]Sheet1 (3)</t>
  </si>
  <si>
    <t>益思律师事务所</t>
  </si>
  <si>
    <t>[谷饶]Sheet1 (4)</t>
  </si>
  <si>
    <t>广州弗星科技有限公司</t>
  </si>
  <si>
    <t>[谷饶]Sheet1 (5)</t>
  </si>
  <si>
    <t>[谷饶]Sheet1 (6)</t>
  </si>
  <si>
    <t>[谷饶]Sheet1 (7)</t>
  </si>
  <si>
    <t>[谷饶]Sheet1 (8)</t>
  </si>
  <si>
    <t>[谷饶]Sheet1 (9)</t>
  </si>
  <si>
    <t>[谷饶]Sheet1 (10)</t>
  </si>
  <si>
    <t>[谷饶]Sheet1 (11)</t>
  </si>
  <si>
    <t>广东财经大学毕业生</t>
  </si>
  <si>
    <t>东莞市角美粮食储备管理有限公司</t>
  </si>
  <si>
    <t>[谷饶]Sheet1 (12)</t>
  </si>
  <si>
    <t>潮州市金桥中介服务有限公司（劳务派遣至潮州市政府项目建设中心）</t>
  </si>
  <si>
    <t>汕头市创越人力资源有限公司（劳务派遣至潮阳区司法局关埠司法所）</t>
  </si>
  <si>
    <t xml:space="preserve"> 汕头市潮阳区谷饶镇人民政府</t>
  </si>
  <si>
    <t>[谷饶]Sheet1 (13)</t>
  </si>
  <si>
    <t>马鸿钊</t>
  </si>
  <si>
    <t>555042200530</t>
  </si>
  <si>
    <t>[谷饶]Sheet1 (14)</t>
  </si>
  <si>
    <t>[谷饶]Sheet1 (15)</t>
  </si>
  <si>
    <t>[谷饶]Sheet1 (16)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</si>
</sst>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等线"/>
      <charset val="134"/>
    </font>
    <font>
      <b/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27">
    <xf numFmtId="0" fontId="0" fillId="0" borderId="0" xfId="0"/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7" fillId="0" borderId="2" xfId="0" applyNumberFormat="1" applyFont="1" applyBorder="1" applyAlignment="1" quotePrefix="1">
      <alignment horizontal="center" vertical="center" wrapText="1"/>
    </xf>
    <xf numFmtId="49" fontId="7" fillId="0" borderId="2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4年下半年选送学员参加中央、省培训班学习计划、名册、汇总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/&#26085;&#24120;&#19994;&#21153;/&#20844;&#21153;&#21592;&#19994;&#21153;/1.&#20844;&#21153;&#21592;&#25307;&#24405;/2025/&#22235;&#32423;&#32852;&#32771;/9.&#24405;&#29992;&#35831;&#31034;/&#24405;&#29992;&#20844;&#21153;&#21592;&#21517;&#21333;/&#27733;&#22836;&#24066;2025&#24180;&#32771;&#35797;&#24405;&#29992;&#21442;&#29031;&#20844;&#21153;&#21592;&#27861;&#31649;&#29702;&#26426;&#20851;&#65288;&#21333;&#20301;&#65289;&#24037;&#20316;&#20154;&#21592;&#21517;&#21333;&#65288;XX&#21306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/&#26085;&#24120;&#19994;&#21153;/&#20844;&#21153;&#21592;&#19994;&#21153;/1.&#20844;&#21153;&#21592;&#25307;&#24405;/2025/&#22235;&#32423;&#32852;&#32771;/9.&#24405;&#29992;&#35831;&#31034;/&#24405;&#29992;&#20844;&#21153;&#21592;&#21517;&#21333;/&#27733;&#22836;&#24066;2025&#24180;&#32771;&#35797;&#24405;&#29992;&#20844;&#21153;&#21592;&#21517;&#21333;&#65288;XX&#21306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/&#26085;&#24120;&#19994;&#21153;/&#20844;&#21153;&#21592;&#19994;&#21153;/1.&#20844;&#21153;&#21592;&#25307;&#24405;/2025/&#22235;&#32423;&#32852;&#32771;/6.&#32771;&#23519;/&#32771;&#23519;&#23545;&#35937;&#20154;&#21592;&#21517;&#2133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不含公式"/>
      <sheetName val="含公式"/>
      <sheetName val="审批名册"/>
      <sheetName val="考察对象"/>
      <sheetName val="单位合并"/>
      <sheetName val="清查应届"/>
    </sheetNames>
    <sheetDataSet>
      <sheetData sheetId="0"/>
      <sheetData sheetId="1"/>
      <sheetData sheetId="2">
        <row r="3">
          <cell r="E3" t="str">
            <v>准考证号</v>
          </cell>
        </row>
        <row r="3">
          <cell r="N3" t="str">
            <v>原工作单位（或毕业院校）、职务、职称</v>
          </cell>
        </row>
        <row r="4">
          <cell r="E4" t="str">
            <v>222041704121</v>
          </cell>
        </row>
        <row r="4">
          <cell r="N4" t="str">
            <v>汕头市潮阳区平安建设事务中心专业技术十二级</v>
          </cell>
        </row>
        <row r="5">
          <cell r="E5" t="str">
            <v>222041002504</v>
          </cell>
        </row>
        <row r="5">
          <cell r="N5">
            <v>0</v>
          </cell>
        </row>
        <row r="6">
          <cell r="E6" t="str">
            <v>222041602018</v>
          </cell>
        </row>
        <row r="6">
          <cell r="N6">
            <v>0</v>
          </cell>
        </row>
        <row r="7">
          <cell r="E7" t="str">
            <v>222041200625</v>
          </cell>
        </row>
        <row r="7">
          <cell r="N7" t="str">
            <v>华南农业大学应届毕业生</v>
          </cell>
        </row>
        <row r="8">
          <cell r="E8" t="str">
            <v>222041702112</v>
          </cell>
        </row>
        <row r="8">
          <cell r="N8" t="str">
            <v>广东科技学院毕业生</v>
          </cell>
        </row>
        <row r="9">
          <cell r="E9" t="str">
            <v>222041602908</v>
          </cell>
        </row>
        <row r="9">
          <cell r="N9" t="str">
            <v>广东工业大学应届毕业生</v>
          </cell>
        </row>
        <row r="10">
          <cell r="E10" t="str">
            <v>222041803213</v>
          </cell>
        </row>
        <row r="10">
          <cell r="N10" t="str">
            <v>中山大学新华学院毕业生</v>
          </cell>
        </row>
        <row r="11">
          <cell r="E11" t="str">
            <v>222041500817</v>
          </cell>
        </row>
        <row r="11">
          <cell r="N11">
            <v>0</v>
          </cell>
        </row>
        <row r="12">
          <cell r="E12" t="str">
            <v>222041101908</v>
          </cell>
        </row>
        <row r="12">
          <cell r="N12">
            <v>0</v>
          </cell>
        </row>
        <row r="13">
          <cell r="E13" t="str">
            <v>222041602106</v>
          </cell>
        </row>
        <row r="13">
          <cell r="N13">
            <v>0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不含公式"/>
      <sheetName val="含公式"/>
      <sheetName val="审批名册"/>
      <sheetName val="各单位合并"/>
      <sheetName val="清算应届"/>
    </sheetNames>
    <sheetDataSet>
      <sheetData sheetId="0"/>
      <sheetData sheetId="1"/>
      <sheetData sheetId="2">
        <row r="3">
          <cell r="E3" t="str">
            <v>准考证号</v>
          </cell>
        </row>
        <row r="3">
          <cell r="N3" t="str">
            <v>原工作单位（或毕业院校）、职务、职称</v>
          </cell>
        </row>
        <row r="4">
          <cell r="E4" t="str">
            <v>222040801506</v>
          </cell>
        </row>
        <row r="4">
          <cell r="N4" t="str">
            <v>华南师范大学应届毕业生</v>
          </cell>
        </row>
        <row r="5">
          <cell r="E5" t="str">
            <v>222040901802</v>
          </cell>
        </row>
        <row r="5">
          <cell r="N5">
            <v>0</v>
          </cell>
        </row>
        <row r="6">
          <cell r="E6" t="str">
            <v>222041302504</v>
          </cell>
        </row>
        <row r="6">
          <cell r="N6">
            <v>0</v>
          </cell>
        </row>
        <row r="7">
          <cell r="E7" t="str">
            <v>222041702726</v>
          </cell>
        </row>
        <row r="7">
          <cell r="N7" t="str">
            <v>广州商学院应届毕业生</v>
          </cell>
        </row>
        <row r="8">
          <cell r="E8" t="str">
            <v>222040800225</v>
          </cell>
        </row>
        <row r="8">
          <cell r="N8">
            <v>0</v>
          </cell>
        </row>
        <row r="9">
          <cell r="E9" t="str">
            <v>222040800604</v>
          </cell>
        </row>
        <row r="9">
          <cell r="N9">
            <v>0</v>
          </cell>
        </row>
        <row r="10">
          <cell r="E10" t="str">
            <v>222041802120</v>
          </cell>
        </row>
        <row r="10">
          <cell r="N10">
            <v>0</v>
          </cell>
        </row>
        <row r="11">
          <cell r="E11" t="str">
            <v>222041102115</v>
          </cell>
        </row>
        <row r="11">
          <cell r="N11">
            <v>0</v>
          </cell>
        </row>
        <row r="12">
          <cell r="E12" t="str">
            <v>222040801126</v>
          </cell>
        </row>
        <row r="12">
          <cell r="N12">
            <v>0</v>
          </cell>
        </row>
        <row r="13">
          <cell r="E13" t="str">
            <v>222041701509</v>
          </cell>
        </row>
        <row r="13">
          <cell r="N13">
            <v>0</v>
          </cell>
        </row>
        <row r="14">
          <cell r="E14" t="str">
            <v>222040800422</v>
          </cell>
        </row>
        <row r="14">
          <cell r="N14">
            <v>0</v>
          </cell>
        </row>
        <row r="15">
          <cell r="E15" t="str">
            <v>222041802908</v>
          </cell>
        </row>
        <row r="15">
          <cell r="N15">
            <v>0</v>
          </cell>
        </row>
        <row r="16">
          <cell r="E16" t="str">
            <v>222041700411</v>
          </cell>
        </row>
        <row r="16">
          <cell r="N16">
            <v>0</v>
          </cell>
        </row>
        <row r="17">
          <cell r="E17" t="str">
            <v>222041101827</v>
          </cell>
        </row>
        <row r="17">
          <cell r="N17" t="str">
            <v>温州理工学院毕业生</v>
          </cell>
        </row>
        <row r="18">
          <cell r="E18" t="str">
            <v>222040901517</v>
          </cell>
        </row>
        <row r="18">
          <cell r="N18" t="str">
            <v>广东省第一建筑工程有限公司科员</v>
          </cell>
        </row>
        <row r="19">
          <cell r="E19" t="str">
            <v>222041502829</v>
          </cell>
        </row>
        <row r="19">
          <cell r="N19" t="str">
            <v>广东财经大学毕业生</v>
          </cell>
        </row>
        <row r="20">
          <cell r="E20" t="str">
            <v>222041800925</v>
          </cell>
        </row>
        <row r="20">
          <cell r="N20" t="str">
            <v>嘉应学院毕业生</v>
          </cell>
        </row>
        <row r="21">
          <cell r="E21" t="str">
            <v>222041802522</v>
          </cell>
        </row>
        <row r="21">
          <cell r="N21" t="str">
            <v>电子科技大学中山学院毕业生</v>
          </cell>
        </row>
        <row r="22">
          <cell r="E22" t="str">
            <v>222040902118</v>
          </cell>
        </row>
        <row r="22">
          <cell r="N22" t="str">
            <v>广东财经大学应届毕业生</v>
          </cell>
        </row>
        <row r="23">
          <cell r="E23" t="str">
            <v>555042101203</v>
          </cell>
        </row>
        <row r="23">
          <cell r="N23" t="str">
            <v>暨南大学毕业生</v>
          </cell>
        </row>
        <row r="24">
          <cell r="E24" t="str">
            <v>555042000719</v>
          </cell>
        </row>
        <row r="24">
          <cell r="N24" t="str">
            <v>福建警察学院毕业生</v>
          </cell>
        </row>
        <row r="25">
          <cell r="E25" t="str">
            <v>222041802801</v>
          </cell>
        </row>
        <row r="25">
          <cell r="N25">
            <v>0</v>
          </cell>
        </row>
        <row r="26">
          <cell r="E26" t="str">
            <v>222041601311</v>
          </cell>
        </row>
        <row r="26">
          <cell r="N26">
            <v>0</v>
          </cell>
        </row>
        <row r="27">
          <cell r="E27" t="str">
            <v>222041401315</v>
          </cell>
        </row>
        <row r="27">
          <cell r="N27">
            <v>0</v>
          </cell>
        </row>
        <row r="28">
          <cell r="E28" t="str">
            <v>222041201719</v>
          </cell>
        </row>
        <row r="28">
          <cell r="N28">
            <v>0</v>
          </cell>
        </row>
        <row r="29">
          <cell r="E29" t="str">
            <v>222041602118</v>
          </cell>
        </row>
        <row r="29">
          <cell r="N29">
            <v>0</v>
          </cell>
        </row>
        <row r="30">
          <cell r="E30" t="str">
            <v>555041901218</v>
          </cell>
        </row>
        <row r="30">
          <cell r="N30">
            <v>0</v>
          </cell>
        </row>
        <row r="31">
          <cell r="E31" t="str">
            <v>222041800506</v>
          </cell>
        </row>
        <row r="31">
          <cell r="N31" t="str">
            <v>广东财经大学毕业生</v>
          </cell>
        </row>
        <row r="32">
          <cell r="E32" t="str">
            <v>222041601804</v>
          </cell>
        </row>
        <row r="32">
          <cell r="N32" t="str">
            <v>广东外语外贸大学毕业生</v>
          </cell>
        </row>
        <row r="33">
          <cell r="E33" t="str">
            <v>222041401603</v>
          </cell>
        </row>
        <row r="33">
          <cell r="N33" t="str">
            <v>暨南大学毕业生</v>
          </cell>
        </row>
        <row r="34">
          <cell r="E34" t="str">
            <v>222041001025</v>
          </cell>
        </row>
        <row r="34">
          <cell r="N34" t="str">
            <v>郑州大学毕业生</v>
          </cell>
        </row>
        <row r="35">
          <cell r="E35" t="str">
            <v>222041800922</v>
          </cell>
        </row>
        <row r="35">
          <cell r="N35" t="str">
            <v>广东财经大学毕业生</v>
          </cell>
        </row>
        <row r="36">
          <cell r="E36" t="str">
            <v>222040801903</v>
          </cell>
        </row>
        <row r="36">
          <cell r="N36" t="str">
            <v>南澳县财政局机关聘用人员</v>
          </cell>
        </row>
        <row r="37">
          <cell r="E37" t="str">
            <v>222041705208</v>
          </cell>
        </row>
        <row r="37">
          <cell r="N37" t="str">
            <v>华北科技学院毕业生</v>
          </cell>
        </row>
        <row r="38">
          <cell r="E38" t="str">
            <v>222041002201</v>
          </cell>
        </row>
        <row r="38">
          <cell r="N38" t="str">
            <v>华南农业大学毕业生</v>
          </cell>
        </row>
        <row r="39">
          <cell r="E39" t="str">
            <v>222041704714</v>
          </cell>
        </row>
        <row r="39">
          <cell r="N39" t="str">
            <v>广州航海学院毕业生</v>
          </cell>
        </row>
        <row r="40">
          <cell r="E40" t="str">
            <v>555042003913</v>
          </cell>
        </row>
        <row r="40">
          <cell r="N40">
            <v>0</v>
          </cell>
        </row>
        <row r="41">
          <cell r="E41" t="str">
            <v>555042004117</v>
          </cell>
        </row>
        <row r="41">
          <cell r="N41">
            <v>0</v>
          </cell>
        </row>
        <row r="42">
          <cell r="E42" t="str">
            <v>555042003317</v>
          </cell>
        </row>
        <row r="42">
          <cell r="N42">
            <v>0</v>
          </cell>
        </row>
        <row r="43">
          <cell r="E43" t="str">
            <v>555042003610</v>
          </cell>
        </row>
        <row r="43">
          <cell r="N43">
            <v>0</v>
          </cell>
        </row>
        <row r="44">
          <cell r="E44" t="str">
            <v>555042101221</v>
          </cell>
        </row>
        <row r="44">
          <cell r="N44">
            <v>0</v>
          </cell>
        </row>
        <row r="45">
          <cell r="E45" t="str">
            <v>555042202830</v>
          </cell>
        </row>
        <row r="45">
          <cell r="N45">
            <v>0</v>
          </cell>
        </row>
        <row r="46">
          <cell r="E46" t="str">
            <v>555042203322</v>
          </cell>
        </row>
        <row r="46">
          <cell r="N46">
            <v>0</v>
          </cell>
        </row>
        <row r="47">
          <cell r="E47" t="str">
            <v>555042000101</v>
          </cell>
        </row>
        <row r="47">
          <cell r="N47">
            <v>0</v>
          </cell>
        </row>
        <row r="48">
          <cell r="E48" t="str">
            <v>555042100822</v>
          </cell>
        </row>
        <row r="48">
          <cell r="N48">
            <v>0</v>
          </cell>
        </row>
        <row r="49">
          <cell r="E49" t="str">
            <v>555042002630</v>
          </cell>
        </row>
        <row r="49">
          <cell r="N49">
            <v>0</v>
          </cell>
        </row>
        <row r="50">
          <cell r="E50" t="str">
            <v>555042001617</v>
          </cell>
        </row>
        <row r="50">
          <cell r="N50">
            <v>0</v>
          </cell>
        </row>
        <row r="51">
          <cell r="E51" t="str">
            <v>555042202909</v>
          </cell>
        </row>
        <row r="51">
          <cell r="N51">
            <v>0</v>
          </cell>
        </row>
        <row r="52">
          <cell r="E52" t="str">
            <v>555042202006</v>
          </cell>
        </row>
        <row r="52">
          <cell r="N52">
            <v>0</v>
          </cell>
        </row>
        <row r="53">
          <cell r="E53" t="str">
            <v>555041901920</v>
          </cell>
        </row>
        <row r="53">
          <cell r="N53">
            <v>0</v>
          </cell>
        </row>
        <row r="54">
          <cell r="E54" t="str">
            <v>555042203913</v>
          </cell>
        </row>
        <row r="54">
          <cell r="N54">
            <v>0</v>
          </cell>
        </row>
        <row r="55">
          <cell r="E55" t="str">
            <v>555041901016</v>
          </cell>
        </row>
        <row r="55">
          <cell r="N55">
            <v>0</v>
          </cell>
        </row>
        <row r="56">
          <cell r="E56" t="str">
            <v>555042102618</v>
          </cell>
        </row>
        <row r="56">
          <cell r="N56">
            <v>0</v>
          </cell>
        </row>
        <row r="57">
          <cell r="E57" t="str">
            <v>555042201426</v>
          </cell>
        </row>
        <row r="57">
          <cell r="N57">
            <v>0</v>
          </cell>
        </row>
        <row r="58">
          <cell r="E58" t="str">
            <v>222041700915</v>
          </cell>
        </row>
        <row r="58">
          <cell r="N58">
            <v>0</v>
          </cell>
        </row>
        <row r="59">
          <cell r="E59" t="str">
            <v>222040902921</v>
          </cell>
        </row>
        <row r="59">
          <cell r="N59">
            <v>0</v>
          </cell>
        </row>
        <row r="60">
          <cell r="E60" t="str">
            <v>222041802606</v>
          </cell>
        </row>
        <row r="60">
          <cell r="N60">
            <v>0</v>
          </cell>
        </row>
        <row r="61">
          <cell r="E61" t="str">
            <v>222041803724</v>
          </cell>
        </row>
        <row r="61">
          <cell r="N61" t="str">
            <v>汕头市潮阳区城南街道办事处三支一扶工作人员</v>
          </cell>
        </row>
        <row r="62">
          <cell r="E62" t="str">
            <v>222041502001</v>
          </cell>
        </row>
        <row r="62">
          <cell r="N62" t="str">
            <v>广东警官学院毕业生</v>
          </cell>
        </row>
        <row r="63">
          <cell r="E63" t="str">
            <v>222041804007</v>
          </cell>
        </row>
        <row r="63">
          <cell r="N63" t="str">
            <v>广东石油化工学院应届毕业生</v>
          </cell>
        </row>
        <row r="64">
          <cell r="E64" t="str">
            <v>555042001520</v>
          </cell>
        </row>
        <row r="64">
          <cell r="N64" t="str">
            <v>揭阳职业技术学院毕业生</v>
          </cell>
        </row>
        <row r="65">
          <cell r="E65" t="str">
            <v>222041403301</v>
          </cell>
        </row>
        <row r="65">
          <cell r="N65" t="str">
            <v>广东警官学院毕业生</v>
          </cell>
        </row>
        <row r="66">
          <cell r="E66" t="str">
            <v>222041502226</v>
          </cell>
        </row>
        <row r="66">
          <cell r="N66" t="str">
            <v>电子科技大学中山学院毕业生</v>
          </cell>
        </row>
        <row r="67">
          <cell r="E67" t="str">
            <v>555041901803</v>
          </cell>
        </row>
        <row r="67">
          <cell r="N67" t="str">
            <v>饶平县自然资源规划和调查监测中心专技十二级</v>
          </cell>
        </row>
        <row r="68">
          <cell r="E68" t="str">
            <v>555041902818</v>
          </cell>
        </row>
        <row r="68">
          <cell r="N68" t="str">
            <v>汕头市潮阳区关埠镇人民政府三支一扶工作人员</v>
          </cell>
        </row>
        <row r="69">
          <cell r="E69" t="str">
            <v>222041501226</v>
          </cell>
        </row>
        <row r="69">
          <cell r="N69">
            <v>0</v>
          </cell>
        </row>
        <row r="70">
          <cell r="E70" t="str">
            <v>555042100622</v>
          </cell>
        </row>
        <row r="70">
          <cell r="N70">
            <v>0</v>
          </cell>
        </row>
        <row r="71">
          <cell r="E71" t="str">
            <v>222041002829</v>
          </cell>
        </row>
        <row r="71">
          <cell r="N71" t="str">
            <v>中山大学新华学院毕业生</v>
          </cell>
        </row>
        <row r="72">
          <cell r="E72" t="str">
            <v>222041200325</v>
          </cell>
        </row>
        <row r="72">
          <cell r="N72" t="str">
            <v>汕头市潮南区峡山街道办事处党群服务中心管理岗位十级职员、峡山社区居委会主任助理</v>
          </cell>
        </row>
        <row r="73">
          <cell r="E73" t="str">
            <v>222041705003</v>
          </cell>
        </row>
        <row r="73">
          <cell r="N73" t="str">
            <v>华南理工大学毕业生</v>
          </cell>
        </row>
        <row r="74">
          <cell r="E74" t="str">
            <v>222041501304</v>
          </cell>
        </row>
        <row r="74">
          <cell r="N74" t="str">
            <v>汕头市潮阳区河溪镇“百千万工程”服务中心管理岗位十级职员</v>
          </cell>
        </row>
        <row r="75">
          <cell r="E75" t="str">
            <v>555041902516</v>
          </cell>
        </row>
        <row r="75">
          <cell r="N75">
            <v>0</v>
          </cell>
        </row>
        <row r="76">
          <cell r="E76" t="str">
            <v>222041303212</v>
          </cell>
        </row>
        <row r="76">
          <cell r="N76">
            <v>0</v>
          </cell>
        </row>
        <row r="77">
          <cell r="E77" t="str">
            <v>222041800823</v>
          </cell>
        </row>
        <row r="77">
          <cell r="N77">
            <v>0</v>
          </cell>
        </row>
        <row r="78">
          <cell r="E78" t="str">
            <v>555042201913</v>
          </cell>
        </row>
        <row r="78">
          <cell r="N78">
            <v>0</v>
          </cell>
        </row>
        <row r="79">
          <cell r="E79" t="str">
            <v>555042200530</v>
          </cell>
        </row>
        <row r="79">
          <cell r="N79">
            <v>0</v>
          </cell>
        </row>
        <row r="80">
          <cell r="E80" t="str">
            <v>555041901602</v>
          </cell>
        </row>
        <row r="80">
          <cell r="N80" t="str">
            <v>珠海科技学院应届毕业生</v>
          </cell>
        </row>
        <row r="81">
          <cell r="E81" t="str">
            <v>555042001227</v>
          </cell>
        </row>
        <row r="81">
          <cell r="N81" t="str">
            <v>广东海洋大学应届毕业生</v>
          </cell>
        </row>
        <row r="82">
          <cell r="E82" t="str">
            <v>222041101914</v>
          </cell>
        </row>
        <row r="82">
          <cell r="N82">
            <v>0</v>
          </cell>
        </row>
        <row r="83">
          <cell r="E83" t="str">
            <v>222041500420</v>
          </cell>
        </row>
        <row r="83">
          <cell r="N83">
            <v>0</v>
          </cell>
        </row>
        <row r="84">
          <cell r="E84" t="str">
            <v>555042003008</v>
          </cell>
        </row>
        <row r="84">
          <cell r="N84">
            <v>0</v>
          </cell>
        </row>
        <row r="85">
          <cell r="E85" t="str">
            <v>555041900325</v>
          </cell>
        </row>
        <row r="85">
          <cell r="N85">
            <v>0</v>
          </cell>
        </row>
        <row r="86">
          <cell r="E86" t="str">
            <v>222040802818</v>
          </cell>
        </row>
        <row r="86">
          <cell r="N86">
            <v>0</v>
          </cell>
        </row>
        <row r="87">
          <cell r="E87" t="str">
            <v>222041100108</v>
          </cell>
        </row>
        <row r="87">
          <cell r="N87">
            <v>0</v>
          </cell>
        </row>
        <row r="88">
          <cell r="E88" t="str">
            <v>222041303021</v>
          </cell>
        </row>
        <row r="88">
          <cell r="N88">
            <v>0</v>
          </cell>
        </row>
        <row r="89">
          <cell r="E89" t="str">
            <v>555041900712</v>
          </cell>
        </row>
        <row r="89">
          <cell r="N89">
            <v>0</v>
          </cell>
        </row>
        <row r="90">
          <cell r="E90" t="str">
            <v>555042004201</v>
          </cell>
        </row>
        <row r="90">
          <cell r="N90">
            <v>0</v>
          </cell>
        </row>
        <row r="91">
          <cell r="E91" t="str">
            <v>222041601317</v>
          </cell>
        </row>
        <row r="91">
          <cell r="N91">
            <v>0</v>
          </cell>
        </row>
        <row r="92">
          <cell r="E92" t="str">
            <v>555042101208</v>
          </cell>
        </row>
        <row r="92">
          <cell r="N92">
            <v>0</v>
          </cell>
        </row>
        <row r="93">
          <cell r="E93" t="str">
            <v>555041900116</v>
          </cell>
        </row>
        <row r="93">
          <cell r="N93">
            <v>0</v>
          </cell>
        </row>
        <row r="94">
          <cell r="E94" t="str">
            <v>555042103527</v>
          </cell>
        </row>
        <row r="94">
          <cell r="N94">
            <v>0</v>
          </cell>
        </row>
        <row r="95">
          <cell r="E95" t="str">
            <v>222041701604</v>
          </cell>
        </row>
        <row r="95">
          <cell r="N95">
            <v>0</v>
          </cell>
        </row>
        <row r="96">
          <cell r="E96" t="str">
            <v>222041805305</v>
          </cell>
        </row>
        <row r="96">
          <cell r="N96">
            <v>0</v>
          </cell>
        </row>
        <row r="97">
          <cell r="E97" t="str">
            <v>222041704317</v>
          </cell>
        </row>
        <row r="97">
          <cell r="N97">
            <v>0</v>
          </cell>
        </row>
        <row r="98">
          <cell r="E98" t="str">
            <v>222041200915</v>
          </cell>
        </row>
        <row r="98">
          <cell r="N98">
            <v>0</v>
          </cell>
        </row>
        <row r="99">
          <cell r="E99" t="str">
            <v>222041701307</v>
          </cell>
        </row>
        <row r="99">
          <cell r="N99">
            <v>0</v>
          </cell>
        </row>
        <row r="100">
          <cell r="E100" t="str">
            <v>222041100429</v>
          </cell>
        </row>
        <row r="100">
          <cell r="N100" t="str">
            <v>汕头市潮阳区和平镇人民政府三支一扶工作人员</v>
          </cell>
        </row>
        <row r="101">
          <cell r="E101" t="str">
            <v>555041900202</v>
          </cell>
        </row>
        <row r="101">
          <cell r="N101" t="str">
            <v>汕头大学毕业生</v>
          </cell>
        </row>
      </sheetData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考察对象"/>
      <sheetName val="放弃、不合格考生"/>
      <sheetName val="拟递补考生 "/>
    </sheetNames>
    <sheetDataSet>
      <sheetData sheetId="0">
        <row r="1">
          <cell r="C1" t="str">
            <v>单位名称</v>
          </cell>
        </row>
        <row r="1">
          <cell r="E1" t="str">
            <v>职位名称</v>
          </cell>
          <cell r="F1" t="str">
            <v>录用审批</v>
          </cell>
        </row>
        <row r="1">
          <cell r="J1" t="str">
            <v>姓名</v>
          </cell>
          <cell r="K1" t="str">
            <v>性别</v>
          </cell>
        </row>
        <row r="1">
          <cell r="M1" t="str">
            <v>准考证号</v>
          </cell>
        </row>
        <row r="2">
          <cell r="C2" t="str">
            <v>中共汕头市潮阳区纪律检查委员会、汕头市潮阳区监察委员会</v>
          </cell>
        </row>
        <row r="2">
          <cell r="E2" t="str">
            <v>第九纪检监察室一级科员</v>
          </cell>
          <cell r="F2" t="str">
            <v>中共汕头市潮阳区纪律检查委员会、汕头市潮阳区监察委员会第九纪检监察室一级科员</v>
          </cell>
        </row>
        <row r="2">
          <cell r="J2" t="str">
            <v>陈林烁</v>
          </cell>
          <cell r="K2" t="str">
            <v>男</v>
          </cell>
        </row>
        <row r="2">
          <cell r="M2" t="str">
            <v>222040801506</v>
          </cell>
        </row>
        <row r="3">
          <cell r="C3" t="str">
            <v>中共汕头市潮阳区委办公室、汕头市潮阳区人民政府办公室</v>
          </cell>
        </row>
        <row r="3">
          <cell r="E3" t="str">
            <v>秘书二股一级科员</v>
          </cell>
          <cell r="F3" t="str">
            <v>中共汕头市潮阳区委办公室、汕头市潮阳区人民政府办公室秘书二股一级科员</v>
          </cell>
        </row>
        <row r="3">
          <cell r="J3" t="str">
            <v>翁伟林</v>
          </cell>
          <cell r="K3" t="str">
            <v>男</v>
          </cell>
        </row>
        <row r="3">
          <cell r="M3" t="str">
            <v>222040901802</v>
          </cell>
        </row>
        <row r="4">
          <cell r="C4" t="str">
            <v>中共汕头市潮阳区委办公室、汕头市潮阳区人民政府办公室</v>
          </cell>
        </row>
        <row r="4">
          <cell r="E4" t="str">
            <v>人事股一级科员</v>
          </cell>
          <cell r="F4" t="str">
            <v>中共汕头市潮阳区委办公室、汕头市潮阳区人民政府办公室人事股一级科员</v>
          </cell>
        </row>
        <row r="4">
          <cell r="J4" t="str">
            <v>肖佳宜</v>
          </cell>
          <cell r="K4" t="str">
            <v>女</v>
          </cell>
        </row>
        <row r="4">
          <cell r="M4" t="str">
            <v>222041302504</v>
          </cell>
        </row>
        <row r="5">
          <cell r="C5" t="str">
            <v>中共汕头市潮阳区委政法委员会</v>
          </cell>
        </row>
        <row r="5">
          <cell r="E5" t="str">
            <v>法治监督股一级科员</v>
          </cell>
          <cell r="F5" t="str">
            <v>中共汕头市潮阳区委政法委员会法治监督股一级科员</v>
          </cell>
        </row>
        <row r="5">
          <cell r="J5" t="str">
            <v>吴逸然</v>
          </cell>
          <cell r="K5" t="str">
            <v>女</v>
          </cell>
        </row>
        <row r="5">
          <cell r="M5" t="str">
            <v>222041702726</v>
          </cell>
        </row>
        <row r="6">
          <cell r="C6" t="str">
            <v>汕头市潮阳区残疾人联合会</v>
          </cell>
        </row>
        <row r="6">
          <cell r="E6" t="str">
            <v>办公室一级科员</v>
          </cell>
          <cell r="F6" t="str">
            <v>汕头市潮阳区残疾人联合会办公室一级科员</v>
          </cell>
        </row>
        <row r="6">
          <cell r="J6" t="str">
            <v>黄佳莹</v>
          </cell>
          <cell r="K6" t="str">
            <v>女</v>
          </cell>
        </row>
        <row r="6">
          <cell r="M6" t="str">
            <v>222041704121</v>
          </cell>
        </row>
        <row r="7">
          <cell r="C7" t="str">
            <v>汕头市潮阳区工业和信息化局</v>
          </cell>
        </row>
        <row r="7">
          <cell r="E7" t="str">
            <v>科技管理股一级科员</v>
          </cell>
          <cell r="F7" t="str">
            <v>汕头市潮阳区工业和信息化局科技管理股一级科员</v>
          </cell>
        </row>
        <row r="7">
          <cell r="J7" t="str">
            <v>何林兴</v>
          </cell>
          <cell r="K7" t="str">
            <v>男</v>
          </cell>
        </row>
        <row r="7">
          <cell r="M7" t="str">
            <v>222040800225</v>
          </cell>
        </row>
        <row r="8">
          <cell r="C8" t="str">
            <v>汕头市潮阳区工业和信息化局</v>
          </cell>
        </row>
        <row r="8">
          <cell r="E8" t="str">
            <v>工业节能和技术改造股一级科员</v>
          </cell>
          <cell r="F8" t="str">
            <v>汕头市潮阳区工业和信息化局工业节能和技术改造股一级科员</v>
          </cell>
        </row>
        <row r="8">
          <cell r="J8" t="str">
            <v>陈泓锴</v>
          </cell>
          <cell r="K8" t="str">
            <v>男</v>
          </cell>
        </row>
        <row r="8">
          <cell r="M8" t="str">
            <v>222040800604</v>
          </cell>
        </row>
        <row r="9">
          <cell r="C9" t="str">
            <v>汕头市潮阳区民政局</v>
          </cell>
        </row>
        <row r="9">
          <cell r="E9" t="str">
            <v>老龄工作和养老服务股一级科员</v>
          </cell>
          <cell r="F9" t="str">
            <v>汕头市潮阳区民政局老龄工作和养老服务股一级科员</v>
          </cell>
        </row>
        <row r="9">
          <cell r="J9" t="str">
            <v>张珩珩</v>
          </cell>
          <cell r="K9" t="str">
            <v>女</v>
          </cell>
        </row>
        <row r="9">
          <cell r="M9" t="str">
            <v>222041802120</v>
          </cell>
        </row>
        <row r="10">
          <cell r="C10" t="str">
            <v>汕头市潮阳区财政局</v>
          </cell>
        </row>
        <row r="10">
          <cell r="E10" t="str">
            <v>资产管理股一级科员</v>
          </cell>
          <cell r="F10" t="str">
            <v>汕头市潮阳区财政局资产管理股一级科员</v>
          </cell>
        </row>
        <row r="10">
          <cell r="J10" t="str">
            <v>黄彦祥</v>
          </cell>
          <cell r="K10" t="str">
            <v>男</v>
          </cell>
        </row>
        <row r="10">
          <cell r="M10" t="str">
            <v>222041102115</v>
          </cell>
        </row>
        <row r="11">
          <cell r="C11" t="str">
            <v>汕头市潮阳区财政局</v>
          </cell>
        </row>
        <row r="11">
          <cell r="E11" t="str">
            <v>潮阳区国库支付管理中心一级科员</v>
          </cell>
          <cell r="F11" t="str">
            <v>汕头市潮阳区财政局潮阳区国库支付管理中心一级科员</v>
          </cell>
        </row>
        <row r="11">
          <cell r="J11" t="str">
            <v>陈淑芳</v>
          </cell>
          <cell r="K11" t="str">
            <v>女</v>
          </cell>
        </row>
        <row r="11">
          <cell r="M11" t="str">
            <v>222041002504</v>
          </cell>
        </row>
        <row r="12">
          <cell r="C12" t="str">
            <v>汕头市潮阳区财政局</v>
          </cell>
        </row>
        <row r="12">
          <cell r="E12" t="str">
            <v>潮阳区国库支付管理中心一级科员</v>
          </cell>
          <cell r="F12" t="str">
            <v>汕头市潮阳区财政局潮阳区国库支付管理中心一级科员</v>
          </cell>
        </row>
        <row r="12">
          <cell r="J12" t="str">
            <v>张喜敏</v>
          </cell>
          <cell r="K12" t="str">
            <v>女</v>
          </cell>
        </row>
        <row r="12">
          <cell r="M12" t="str">
            <v>222041602018</v>
          </cell>
        </row>
        <row r="13">
          <cell r="C13" t="str">
            <v>汕头市潮阳区人力资源和社会保障局</v>
          </cell>
        </row>
        <row r="13">
          <cell r="E13" t="str">
            <v>人事秘书股一级科员</v>
          </cell>
          <cell r="F13" t="str">
            <v>汕头市潮阳区人力资源和社会保障局人事秘书股一级科员</v>
          </cell>
        </row>
        <row r="13">
          <cell r="J13" t="str">
            <v>卓敏</v>
          </cell>
          <cell r="K13" t="str">
            <v>女</v>
          </cell>
        </row>
        <row r="13">
          <cell r="M13" t="str">
            <v>222040801126</v>
          </cell>
        </row>
        <row r="14">
          <cell r="C14" t="str">
            <v>汕头市潮阳区人力资源和社会保障局</v>
          </cell>
        </row>
        <row r="14">
          <cell r="E14" t="str">
            <v>工资福利股（退休干部管理股）一级科员</v>
          </cell>
          <cell r="F14" t="str">
            <v>汕头市潮阳区人力资源和社会保障局工资福利股（退休干部管理股）一级科员</v>
          </cell>
        </row>
        <row r="14">
          <cell r="J14" t="str">
            <v>刘聪敏</v>
          </cell>
          <cell r="K14" t="str">
            <v>女</v>
          </cell>
        </row>
        <row r="14">
          <cell r="M14" t="str">
            <v>222041701509</v>
          </cell>
        </row>
        <row r="15">
          <cell r="C15" t="str">
            <v>汕头市潮阳区人力资源和社会保障局</v>
          </cell>
        </row>
        <row r="15">
          <cell r="E15" t="str">
            <v>执法大队一级科员</v>
          </cell>
          <cell r="F15" t="str">
            <v>汕头市潮阳区人力资源和社会保障局执法大队一级科员</v>
          </cell>
        </row>
        <row r="15">
          <cell r="J15" t="str">
            <v>郑润盈</v>
          </cell>
          <cell r="K15" t="str">
            <v>女</v>
          </cell>
        </row>
        <row r="15">
          <cell r="M15" t="str">
            <v>222040800422</v>
          </cell>
        </row>
        <row r="16">
          <cell r="C16" t="str">
            <v>汕头市潮阳区教育局</v>
          </cell>
        </row>
        <row r="16">
          <cell r="E16" t="str">
            <v>人事股一级科员</v>
          </cell>
          <cell r="F16" t="str">
            <v>汕头市潮阳区教育局人事股一级科员</v>
          </cell>
        </row>
        <row r="16">
          <cell r="J16" t="str">
            <v>林崇辉</v>
          </cell>
          <cell r="K16" t="str">
            <v>男</v>
          </cell>
        </row>
        <row r="16">
          <cell r="M16" t="str">
            <v>222041802908</v>
          </cell>
        </row>
        <row r="17">
          <cell r="C17" t="str">
            <v>汕头市潮阳区教育局</v>
          </cell>
        </row>
        <row r="17">
          <cell r="E17" t="str">
            <v>计划财务股一级科员</v>
          </cell>
          <cell r="F17" t="str">
            <v>汕头市潮阳区教育局计划财务股一级科员</v>
          </cell>
        </row>
        <row r="17">
          <cell r="J17" t="str">
            <v>陈姿冰</v>
          </cell>
          <cell r="K17" t="str">
            <v>女</v>
          </cell>
        </row>
        <row r="17">
          <cell r="M17" t="str">
            <v>222041700411</v>
          </cell>
        </row>
        <row r="18">
          <cell r="C18" t="str">
            <v>汕头市潮阳区文化广电旅游体育局</v>
          </cell>
        </row>
        <row r="18">
          <cell r="E18" t="str">
            <v>旅游管理与开发股一级科员</v>
          </cell>
          <cell r="F18" t="str">
            <v>汕头市潮阳区文化广电旅游体育局旅游管理与开发股一级科员</v>
          </cell>
        </row>
        <row r="18">
          <cell r="J18" t="str">
            <v>徐畅艺</v>
          </cell>
          <cell r="K18" t="str">
            <v>女</v>
          </cell>
        </row>
        <row r="18">
          <cell r="M18" t="str">
            <v>222041101827</v>
          </cell>
        </row>
        <row r="19">
          <cell r="C19" t="str">
            <v>汕头市潮阳区住房和城乡建设局</v>
          </cell>
        </row>
        <row r="19">
          <cell r="E19" t="str">
            <v>建筑市场监管股一级科员</v>
          </cell>
          <cell r="F19" t="str">
            <v>汕头市潮阳区住房和城乡建设局建筑市场监管股一级科员</v>
          </cell>
        </row>
        <row r="19">
          <cell r="J19" t="str">
            <v>林炀</v>
          </cell>
          <cell r="K19" t="str">
            <v>男</v>
          </cell>
        </row>
        <row r="19">
          <cell r="M19" t="str">
            <v>222040901517</v>
          </cell>
        </row>
        <row r="20">
          <cell r="C20" t="str">
            <v>汕头市自然资源局潮阳分局</v>
          </cell>
        </row>
        <row r="20">
          <cell r="E20" t="str">
            <v>执法股一级科员</v>
          </cell>
          <cell r="F20" t="str">
            <v>汕头市自然资源局潮阳分局执法股一级科员</v>
          </cell>
        </row>
        <row r="20">
          <cell r="J20" t="str">
            <v>许粉娜</v>
          </cell>
          <cell r="K20" t="str">
            <v>女</v>
          </cell>
        </row>
        <row r="20">
          <cell r="M20" t="str">
            <v>222041502829</v>
          </cell>
        </row>
        <row r="21">
          <cell r="C21" t="str">
            <v>汕头市自然资源局潮阳分局</v>
          </cell>
        </row>
        <row r="21">
          <cell r="E21" t="str">
            <v>执法股一级科员</v>
          </cell>
          <cell r="F21" t="str">
            <v>汕头市自然资源局潮阳分局执法股一级科员</v>
          </cell>
        </row>
        <row r="21">
          <cell r="J21" t="str">
            <v>马敏敏</v>
          </cell>
          <cell r="K21" t="str">
            <v>女</v>
          </cell>
        </row>
        <row r="21">
          <cell r="M21" t="str">
            <v>222041800925</v>
          </cell>
        </row>
        <row r="22">
          <cell r="C22" t="str">
            <v>汕头市自然资源局潮阳分局</v>
          </cell>
        </row>
        <row r="22">
          <cell r="E22" t="str">
            <v>森林资源管理股（野生动植物与自然保护地管理股）一级科员</v>
          </cell>
          <cell r="F22" t="str">
            <v>汕头市自然资源局潮阳分局森林资源管理股（野生动植物与自然保护地管理股）一级科员</v>
          </cell>
        </row>
        <row r="22">
          <cell r="J22" t="str">
            <v>李晓青</v>
          </cell>
          <cell r="K22" t="str">
            <v>女</v>
          </cell>
        </row>
        <row r="22">
          <cell r="M22" t="str">
            <v>222041802522</v>
          </cell>
        </row>
        <row r="23">
          <cell r="C23" t="str">
            <v>汕头市自然资源局潮阳分局</v>
          </cell>
        </row>
        <row r="23">
          <cell r="E23" t="str">
            <v>建筑工程管理股一级科员</v>
          </cell>
          <cell r="F23" t="str">
            <v>汕头市自然资源局潮阳分局建筑工程管理股一级科员</v>
          </cell>
        </row>
        <row r="23">
          <cell r="J23" t="str">
            <v>张熙铨</v>
          </cell>
          <cell r="K23" t="str">
            <v>男</v>
          </cell>
        </row>
        <row r="23">
          <cell r="M23" t="str">
            <v>222040902118</v>
          </cell>
        </row>
        <row r="24">
          <cell r="C24" t="str">
            <v>汕头市潮阳区交通运输局</v>
          </cell>
        </row>
        <row r="24">
          <cell r="E24" t="str">
            <v>执法三大队一级行政执法员</v>
          </cell>
          <cell r="F24" t="str">
            <v>汕头市潮阳区交通运输局执法三大队一级行政执法员</v>
          </cell>
        </row>
        <row r="24">
          <cell r="J24" t="str">
            <v>姚佳濠</v>
          </cell>
          <cell r="K24" t="str">
            <v>男</v>
          </cell>
        </row>
        <row r="24">
          <cell r="M24" t="str">
            <v>555042101203</v>
          </cell>
        </row>
        <row r="25">
          <cell r="C25" t="str">
            <v>汕头市潮阳区交通运输局</v>
          </cell>
        </row>
        <row r="25">
          <cell r="E25" t="str">
            <v>公路（治超）执法大队一级行政执法员</v>
          </cell>
          <cell r="F25" t="str">
            <v>汕头市潮阳区交通运输局公路（治超）执法大队一级行政执法员</v>
          </cell>
        </row>
        <row r="25">
          <cell r="J25" t="str">
            <v>蔡涌洁</v>
          </cell>
          <cell r="K25" t="str">
            <v>男</v>
          </cell>
        </row>
        <row r="25">
          <cell r="M25" t="str">
            <v>555042000719</v>
          </cell>
        </row>
        <row r="26">
          <cell r="C26" t="str">
            <v>汕头市潮阳区农业农村局</v>
          </cell>
        </row>
        <row r="26">
          <cell r="E26" t="str">
            <v>海洋执法股一级科员</v>
          </cell>
          <cell r="F26" t="str">
            <v>汕头市潮阳区农业农村局海洋执法股一级科员</v>
          </cell>
        </row>
        <row r="26">
          <cell r="J26" t="str">
            <v>刘燕霞</v>
          </cell>
          <cell r="K26" t="str">
            <v>女</v>
          </cell>
        </row>
        <row r="26">
          <cell r="M26" t="str">
            <v>222041802801</v>
          </cell>
        </row>
        <row r="27">
          <cell r="C27" t="str">
            <v>汕头市潮阳区农业农村局</v>
          </cell>
        </row>
        <row r="27">
          <cell r="E27" t="str">
            <v>渔业执法与应急指挥股一级科员</v>
          </cell>
          <cell r="F27" t="str">
            <v>汕头市潮阳区农业农村局渔业执法与应急指挥股一级科员</v>
          </cell>
        </row>
        <row r="27">
          <cell r="J27" t="str">
            <v>宁星</v>
          </cell>
          <cell r="K27" t="str">
            <v>女</v>
          </cell>
        </row>
        <row r="27">
          <cell r="M27" t="str">
            <v>222041601311</v>
          </cell>
        </row>
        <row r="28">
          <cell r="C28" t="str">
            <v>汕头市潮阳区农业农村局</v>
          </cell>
        </row>
        <row r="28">
          <cell r="E28" t="str">
            <v>发展规划股一级科员</v>
          </cell>
          <cell r="F28" t="str">
            <v>汕头市潮阳区农业农村局发展规划股一级科员</v>
          </cell>
        </row>
        <row r="28">
          <cell r="J28" t="str">
            <v>刘春明</v>
          </cell>
          <cell r="K28" t="str">
            <v>男</v>
          </cell>
        </row>
        <row r="28">
          <cell r="M28" t="str">
            <v>222041401315</v>
          </cell>
        </row>
        <row r="29">
          <cell r="C29" t="str">
            <v>汕头市潮阳区农业农村局</v>
          </cell>
        </row>
        <row r="29">
          <cell r="E29" t="str">
            <v>畜牧兽医股一级科员</v>
          </cell>
          <cell r="F29" t="str">
            <v>汕头市潮阳区农业农村局畜牧兽医股一级科员</v>
          </cell>
        </row>
        <row r="29">
          <cell r="J29" t="str">
            <v>黄木桂</v>
          </cell>
          <cell r="K29" t="str">
            <v>男</v>
          </cell>
        </row>
        <row r="29">
          <cell r="M29" t="str">
            <v>222041201719</v>
          </cell>
        </row>
        <row r="30">
          <cell r="C30" t="str">
            <v>汕头市潮阳区农业农村局</v>
          </cell>
        </row>
        <row r="30">
          <cell r="E30" t="str">
            <v>农村改革与合作经济指导股一级科员</v>
          </cell>
          <cell r="F30" t="str">
            <v>汕头市潮阳区农业农村局农村改革与合作经济指导股一级科员</v>
          </cell>
        </row>
        <row r="30">
          <cell r="J30" t="str">
            <v>郑丽姗</v>
          </cell>
          <cell r="K30" t="str">
            <v>女</v>
          </cell>
        </row>
        <row r="30">
          <cell r="M30" t="str">
            <v>222041602118</v>
          </cell>
        </row>
        <row r="31">
          <cell r="C31" t="str">
            <v>汕头市潮阳区农业农村局</v>
          </cell>
        </row>
        <row r="31">
          <cell r="E31" t="str">
            <v>执法股一级行政执法员</v>
          </cell>
          <cell r="F31" t="str">
            <v>汕头市潮阳区农业农村局执法股一级行政执法员</v>
          </cell>
        </row>
        <row r="31">
          <cell r="J31" t="str">
            <v>魏志彪</v>
          </cell>
          <cell r="K31" t="str">
            <v>男</v>
          </cell>
        </row>
        <row r="31">
          <cell r="M31" t="str">
            <v>555041901218</v>
          </cell>
        </row>
        <row r="32">
          <cell r="C32" t="str">
            <v>汕头市潮阳区审计局</v>
          </cell>
        </row>
        <row r="32">
          <cell r="E32" t="str">
            <v>经济责任和绩效审计股一级科员</v>
          </cell>
          <cell r="F32" t="str">
            <v>汕头市潮阳区审计局经济责任和绩效审计股一级科员</v>
          </cell>
        </row>
        <row r="32">
          <cell r="J32" t="str">
            <v>张雅芬</v>
          </cell>
          <cell r="K32" t="str">
            <v>女</v>
          </cell>
        </row>
        <row r="32">
          <cell r="M32" t="str">
            <v>222041800506</v>
          </cell>
        </row>
        <row r="33">
          <cell r="C33" t="str">
            <v>汕头市潮阳区审计局</v>
          </cell>
        </row>
        <row r="33">
          <cell r="E33" t="str">
            <v>行政政法和科教文审计股一级科员</v>
          </cell>
          <cell r="F33" t="str">
            <v>汕头市潮阳区审计局行政政法和科教文审计股一级科员</v>
          </cell>
        </row>
        <row r="33">
          <cell r="J33" t="str">
            <v>姚柔佳</v>
          </cell>
          <cell r="K33" t="str">
            <v>女</v>
          </cell>
        </row>
        <row r="33">
          <cell r="M33" t="str">
            <v>222041601804</v>
          </cell>
        </row>
        <row r="34">
          <cell r="C34" t="str">
            <v>汕头市潮阳区水务局</v>
          </cell>
        </row>
        <row r="34">
          <cell r="E34" t="str">
            <v>河湖工作股一级科员</v>
          </cell>
          <cell r="F34" t="str">
            <v>汕头市潮阳区水务局河湖工作股一级科员</v>
          </cell>
        </row>
        <row r="34">
          <cell r="J34" t="str">
            <v>谢灿佳</v>
          </cell>
          <cell r="K34" t="str">
            <v>男</v>
          </cell>
        </row>
        <row r="34">
          <cell r="M34" t="str">
            <v>222040800204</v>
          </cell>
        </row>
        <row r="35">
          <cell r="C35" t="str">
            <v>汕头市潮阳区水务局</v>
          </cell>
        </row>
        <row r="35">
          <cell r="E35" t="str">
            <v>河湖工作股一级科员</v>
          </cell>
          <cell r="F35" t="str">
            <v>汕头市潮阳区水务局河湖工作股一级科员</v>
          </cell>
        </row>
        <row r="35">
          <cell r="J35" t="str">
            <v>吴晓琳</v>
          </cell>
          <cell r="K35" t="str">
            <v>女</v>
          </cell>
        </row>
        <row r="35">
          <cell r="M35" t="str">
            <v>222041401603</v>
          </cell>
        </row>
        <row r="36">
          <cell r="C36" t="str">
            <v>汕头市潮阳区水务局</v>
          </cell>
        </row>
        <row r="36">
          <cell r="E36" t="str">
            <v>行政审批股一级科员</v>
          </cell>
          <cell r="F36" t="str">
            <v>汕头市潮阳区水务局行政审批股一级科员</v>
          </cell>
        </row>
        <row r="36">
          <cell r="J36" t="str">
            <v>廖崇政</v>
          </cell>
          <cell r="K36" t="str">
            <v>男</v>
          </cell>
        </row>
        <row r="36">
          <cell r="M36" t="str">
            <v>222041001025</v>
          </cell>
        </row>
        <row r="37">
          <cell r="C37" t="str">
            <v>汕头市潮阳区水务局</v>
          </cell>
        </row>
        <row r="37">
          <cell r="E37" t="str">
            <v>执法股一级科员</v>
          </cell>
          <cell r="F37" t="str">
            <v>汕头市潮阳区水务局执法股一级科员</v>
          </cell>
        </row>
        <row r="37">
          <cell r="J37" t="str">
            <v>陈纯榕</v>
          </cell>
          <cell r="K37" t="str">
            <v>女</v>
          </cell>
        </row>
        <row r="37">
          <cell r="M37" t="str">
            <v>222041800922</v>
          </cell>
        </row>
        <row r="38">
          <cell r="C38" t="str">
            <v>汕头市潮阳区应急管理局</v>
          </cell>
        </row>
        <row r="38">
          <cell r="E38" t="str">
            <v>办公室一级科员</v>
          </cell>
          <cell r="F38" t="str">
            <v>汕头市潮阳区应急管理局办公室一级科员</v>
          </cell>
        </row>
        <row r="38">
          <cell r="J38" t="str">
            <v>陆泽昕</v>
          </cell>
          <cell r="K38" t="str">
            <v>女</v>
          </cell>
        </row>
        <row r="38">
          <cell r="M38" t="str">
            <v>222040801903</v>
          </cell>
        </row>
        <row r="39">
          <cell r="C39" t="str">
            <v>汕头市潮阳区应急管理局</v>
          </cell>
        </row>
        <row r="39">
          <cell r="E39" t="str">
            <v>火灾防治管理股一级科员</v>
          </cell>
          <cell r="F39" t="str">
            <v>汕头市潮阳区应急管理局火灾防治管理股一级科员</v>
          </cell>
        </row>
        <row r="39">
          <cell r="J39" t="str">
            <v>丘维权</v>
          </cell>
          <cell r="K39" t="str">
            <v>男</v>
          </cell>
        </row>
        <row r="39">
          <cell r="M39" t="str">
            <v>222041705208</v>
          </cell>
        </row>
        <row r="40">
          <cell r="C40" t="str">
            <v>汕头市潮阳区司法局</v>
          </cell>
        </row>
        <row r="40">
          <cell r="E40" t="str">
            <v>关埠司法所一级科员</v>
          </cell>
          <cell r="F40" t="str">
            <v>汕头市潮阳区司法局关埠司法所一级科员</v>
          </cell>
        </row>
        <row r="40">
          <cell r="J40" t="str">
            <v>黄晓棉</v>
          </cell>
          <cell r="K40" t="str">
            <v>女</v>
          </cell>
        </row>
        <row r="40">
          <cell r="M40" t="str">
            <v>222041002201</v>
          </cell>
        </row>
        <row r="41">
          <cell r="C41" t="str">
            <v>汕头市潮阳区司法局</v>
          </cell>
        </row>
        <row r="41">
          <cell r="E41" t="str">
            <v>西胪司法所一级科员</v>
          </cell>
          <cell r="F41" t="str">
            <v>汕头市潮阳区司法局西胪司法所一级科员</v>
          </cell>
        </row>
        <row r="41">
          <cell r="J41" t="str">
            <v>周冬琼</v>
          </cell>
          <cell r="K41" t="str">
            <v>女</v>
          </cell>
        </row>
        <row r="41">
          <cell r="M41" t="str">
            <v>222041704714</v>
          </cell>
        </row>
        <row r="42">
          <cell r="C42" t="str">
            <v>汕头市潮阳区市场监督管理局</v>
          </cell>
        </row>
        <row r="42">
          <cell r="E42" t="str">
            <v>执法一大队一级行政执法员</v>
          </cell>
          <cell r="F42" t="str">
            <v>汕头市潮阳区市场监督管理局执法一大队一级行政执法员</v>
          </cell>
        </row>
        <row r="42">
          <cell r="J42" t="str">
            <v>张佳恋</v>
          </cell>
          <cell r="K42" t="str">
            <v>女</v>
          </cell>
        </row>
        <row r="42">
          <cell r="M42" t="str">
            <v>555042003913</v>
          </cell>
        </row>
        <row r="43">
          <cell r="C43" t="str">
            <v>汕头市潮阳区市场监督管理局</v>
          </cell>
        </row>
        <row r="43">
          <cell r="E43" t="str">
            <v>执法二大队一级行政执法员</v>
          </cell>
          <cell r="F43" t="str">
            <v>汕头市潮阳区市场监督管理局执法二大队一级行政执法员</v>
          </cell>
        </row>
        <row r="43">
          <cell r="J43" t="str">
            <v>郑仕畅</v>
          </cell>
          <cell r="K43" t="str">
            <v>男</v>
          </cell>
        </row>
        <row r="43">
          <cell r="M43" t="str">
            <v>555042004117</v>
          </cell>
        </row>
        <row r="44">
          <cell r="C44" t="str">
            <v>汕头市潮阳区市场监督管理局</v>
          </cell>
        </row>
        <row r="44">
          <cell r="E44" t="str">
            <v>文光市场监管所一级行政执法员</v>
          </cell>
          <cell r="F44" t="str">
            <v>汕头市潮阳区市场监督管理局文光市场监管所一级行政执法员</v>
          </cell>
        </row>
        <row r="44">
          <cell r="J44" t="str">
            <v>郑炜山</v>
          </cell>
          <cell r="K44" t="str">
            <v>男</v>
          </cell>
        </row>
        <row r="44">
          <cell r="M44" t="str">
            <v>555042003317</v>
          </cell>
        </row>
        <row r="45">
          <cell r="C45" t="str">
            <v>汕头市潮阳区市场监督管理局</v>
          </cell>
        </row>
        <row r="45">
          <cell r="E45" t="str">
            <v>文光市场监管所一级行政执法员</v>
          </cell>
          <cell r="F45" t="str">
            <v>汕头市潮阳区市场监督管理局文光市场监管所一级行政执法员</v>
          </cell>
        </row>
        <row r="45">
          <cell r="J45" t="str">
            <v>马昕基</v>
          </cell>
          <cell r="K45" t="str">
            <v>男</v>
          </cell>
        </row>
        <row r="45">
          <cell r="M45" t="str">
            <v>555042003610</v>
          </cell>
        </row>
        <row r="46">
          <cell r="C46" t="str">
            <v>汕头市潮阳区市场监督管理局</v>
          </cell>
        </row>
        <row r="46">
          <cell r="E46" t="str">
            <v>文光市场监管所一级行政执法员</v>
          </cell>
          <cell r="F46" t="str">
            <v>汕头市潮阳区市场监督管理局文光市场监管所一级行政执法员</v>
          </cell>
        </row>
        <row r="46">
          <cell r="J46" t="str">
            <v>蔡宇博</v>
          </cell>
          <cell r="K46" t="str">
            <v>男</v>
          </cell>
        </row>
        <row r="46">
          <cell r="M46" t="str">
            <v>555042101221</v>
          </cell>
        </row>
        <row r="47">
          <cell r="C47" t="str">
            <v>汕头市潮阳区市场监督管理局</v>
          </cell>
        </row>
        <row r="47">
          <cell r="E47" t="str">
            <v>城南市场监管所一级行政执法员</v>
          </cell>
          <cell r="F47" t="str">
            <v>汕头市潮阳区市场监督管理局城南市场监管所一级行政执法员</v>
          </cell>
        </row>
        <row r="47">
          <cell r="J47" t="str">
            <v>蔡楠锋</v>
          </cell>
          <cell r="K47" t="str">
            <v>男</v>
          </cell>
        </row>
        <row r="47">
          <cell r="M47" t="str">
            <v>555042202830</v>
          </cell>
        </row>
        <row r="48">
          <cell r="C48" t="str">
            <v>汕头市潮阳区市场监督管理局</v>
          </cell>
        </row>
        <row r="48">
          <cell r="E48" t="str">
            <v>城南市场监管所一级行政执法员</v>
          </cell>
          <cell r="F48" t="str">
            <v>汕头市潮阳区市场监督管理局城南市场监管所一级行政执法员</v>
          </cell>
        </row>
        <row r="48">
          <cell r="J48" t="str">
            <v>林晓琳</v>
          </cell>
          <cell r="K48" t="str">
            <v>女</v>
          </cell>
        </row>
        <row r="48">
          <cell r="M48" t="str">
            <v>555042203322</v>
          </cell>
        </row>
        <row r="49">
          <cell r="C49" t="str">
            <v>汕头市潮阳区市场监督管理局</v>
          </cell>
        </row>
        <row r="49">
          <cell r="E49" t="str">
            <v>棉北市场监管所一级行政执法员</v>
          </cell>
          <cell r="F49" t="str">
            <v>汕头市潮阳区市场监督管理局棉北市场监管所一级行政执法员</v>
          </cell>
        </row>
        <row r="49">
          <cell r="J49" t="str">
            <v>姚映玲</v>
          </cell>
          <cell r="K49" t="str">
            <v>女</v>
          </cell>
        </row>
        <row r="49">
          <cell r="M49" t="str">
            <v>555042000101</v>
          </cell>
        </row>
        <row r="50">
          <cell r="C50" t="str">
            <v>汕头市潮阳区市场监督管理局</v>
          </cell>
        </row>
        <row r="50">
          <cell r="E50" t="str">
            <v>和平市场监管所一级行政执法员</v>
          </cell>
          <cell r="F50" t="str">
            <v>汕头市潮阳区市场监督管理局和平市场监管所一级行政执法员</v>
          </cell>
        </row>
        <row r="50">
          <cell r="J50" t="str">
            <v>姚涵欣</v>
          </cell>
          <cell r="K50" t="str">
            <v>女</v>
          </cell>
        </row>
        <row r="50">
          <cell r="M50" t="str">
            <v>555042100822</v>
          </cell>
        </row>
        <row r="51">
          <cell r="C51" t="str">
            <v>汕头市潮阳区市场监督管理局</v>
          </cell>
        </row>
        <row r="51">
          <cell r="E51" t="str">
            <v>和平市场监管所一级行政执法员</v>
          </cell>
          <cell r="F51" t="str">
            <v>汕头市潮阳区市场监督管理局和平市场监管所一级行政执法员</v>
          </cell>
        </row>
        <row r="51">
          <cell r="J51" t="str">
            <v>赵钦源</v>
          </cell>
          <cell r="K51" t="str">
            <v>男</v>
          </cell>
        </row>
        <row r="51">
          <cell r="M51" t="str">
            <v>555042002630</v>
          </cell>
        </row>
        <row r="52">
          <cell r="C52" t="str">
            <v>汕头市潮阳区市场监督管理局</v>
          </cell>
        </row>
        <row r="52">
          <cell r="E52" t="str">
            <v>和平市场监管所一级行政执法员</v>
          </cell>
          <cell r="F52" t="str">
            <v>汕头市潮阳区市场监督管理局和平市场监管所一级行政执法员</v>
          </cell>
        </row>
        <row r="52">
          <cell r="J52" t="str">
            <v>李思佳</v>
          </cell>
          <cell r="K52" t="str">
            <v>女</v>
          </cell>
        </row>
        <row r="52">
          <cell r="M52" t="str">
            <v>555042001617</v>
          </cell>
        </row>
        <row r="53">
          <cell r="C53" t="str">
            <v>汕头市潮阳区市场监督管理局</v>
          </cell>
        </row>
        <row r="53">
          <cell r="E53" t="str">
            <v>铜盂市场监管所一级行政执法员</v>
          </cell>
          <cell r="F53" t="str">
            <v>汕头市潮阳区市场监督管理局铜盂市场监管所一级行政执法员</v>
          </cell>
        </row>
        <row r="53">
          <cell r="J53" t="str">
            <v>李沛林</v>
          </cell>
          <cell r="K53" t="str">
            <v>男</v>
          </cell>
        </row>
        <row r="53">
          <cell r="M53" t="str">
            <v>555042202909</v>
          </cell>
        </row>
        <row r="54">
          <cell r="C54" t="str">
            <v>汕头市潮阳区市场监督管理局</v>
          </cell>
        </row>
        <row r="54">
          <cell r="E54" t="str">
            <v>铜盂市场监管所一级行政执法员</v>
          </cell>
          <cell r="F54" t="str">
            <v>汕头市潮阳区市场监督管理局铜盂市场监管所一级行政执法员</v>
          </cell>
        </row>
        <row r="54">
          <cell r="J54" t="str">
            <v>张雄杰</v>
          </cell>
          <cell r="K54" t="str">
            <v>男</v>
          </cell>
        </row>
        <row r="54">
          <cell r="M54" t="str">
            <v>555042202006</v>
          </cell>
        </row>
        <row r="55">
          <cell r="C55" t="str">
            <v>汕头市潮阳区市场监督管理局</v>
          </cell>
        </row>
        <row r="55">
          <cell r="E55" t="str">
            <v>铜盂市场监管所一级行政执法员</v>
          </cell>
          <cell r="F55" t="str">
            <v>汕头市潮阳区市场监督管理局铜盂市场监管所一级行政执法员</v>
          </cell>
        </row>
        <row r="55">
          <cell r="J55" t="str">
            <v>张佳芬</v>
          </cell>
          <cell r="K55" t="str">
            <v>女</v>
          </cell>
        </row>
        <row r="55">
          <cell r="M55" t="str">
            <v>555041901920</v>
          </cell>
        </row>
        <row r="56">
          <cell r="C56" t="str">
            <v>汕头市潮阳区市场监督管理局</v>
          </cell>
        </row>
        <row r="56">
          <cell r="E56" t="str">
            <v>贵屿市场监管所一级行政执法员</v>
          </cell>
          <cell r="F56" t="str">
            <v>汕头市潮阳区市场监督管理局贵屿市场监管所一级行政执法员</v>
          </cell>
        </row>
        <row r="56">
          <cell r="J56" t="str">
            <v>方建群</v>
          </cell>
          <cell r="K56" t="str">
            <v>男</v>
          </cell>
        </row>
        <row r="56">
          <cell r="M56" t="str">
            <v>555042203913</v>
          </cell>
        </row>
        <row r="57">
          <cell r="C57" t="str">
            <v>汕头市潮阳区市场监督管理局</v>
          </cell>
        </row>
        <row r="57">
          <cell r="E57" t="str">
            <v>西胪市场监管所一级行政执法员</v>
          </cell>
          <cell r="F57" t="str">
            <v>汕头市潮阳区市场监督管理局西胪市场监管所一级行政执法员</v>
          </cell>
        </row>
        <row r="57">
          <cell r="J57" t="str">
            <v>肖佳锋</v>
          </cell>
          <cell r="K57" t="str">
            <v>男</v>
          </cell>
        </row>
        <row r="57">
          <cell r="M57" t="str">
            <v>555041901016</v>
          </cell>
        </row>
        <row r="58">
          <cell r="C58" t="str">
            <v>汕头市潮阳区市场监督管理局</v>
          </cell>
        </row>
        <row r="58">
          <cell r="E58" t="str">
            <v>金灶市场监管所一级行政执法员</v>
          </cell>
          <cell r="F58" t="str">
            <v>汕头市潮阳区市场监督管理局金灶市场监管所一级行政执法员</v>
          </cell>
        </row>
        <row r="58">
          <cell r="J58" t="str">
            <v>张宜娟</v>
          </cell>
          <cell r="K58" t="str">
            <v>女</v>
          </cell>
        </row>
        <row r="58">
          <cell r="M58" t="str">
            <v>555042102618</v>
          </cell>
        </row>
        <row r="59">
          <cell r="C59" t="str">
            <v>汕头市潮阳区市场监督管理局</v>
          </cell>
        </row>
        <row r="59">
          <cell r="E59" t="str">
            <v>金灶市场监管所一级行政执法员</v>
          </cell>
          <cell r="F59" t="str">
            <v>汕头市潮阳区市场监督管理局金灶市场监管所一级行政执法员</v>
          </cell>
        </row>
        <row r="59">
          <cell r="J59" t="str">
            <v>陈柳邦</v>
          </cell>
          <cell r="K59" t="str">
            <v>男</v>
          </cell>
        </row>
        <row r="59">
          <cell r="M59" t="str">
            <v>555042201426</v>
          </cell>
        </row>
        <row r="60">
          <cell r="C60" t="str">
            <v>汕头市潮阳区市场监督管理局</v>
          </cell>
        </row>
        <row r="60">
          <cell r="E60" t="str">
            <v>金灶市场监管所一级行政执法员</v>
          </cell>
          <cell r="F60" t="str">
            <v>汕头市潮阳区市场监督管理局金灶市场监管所一级行政执法员</v>
          </cell>
        </row>
        <row r="60">
          <cell r="J60" t="str">
            <v>林嘉行</v>
          </cell>
          <cell r="K60" t="str">
            <v>男</v>
          </cell>
        </row>
        <row r="60">
          <cell r="M60" t="str">
            <v>555042002312</v>
          </cell>
        </row>
        <row r="61">
          <cell r="C61" t="str">
            <v>中共汕头市潮阳区委党史研究室、汕头市潮阳区地方志办公室</v>
          </cell>
        </row>
        <row r="61">
          <cell r="E61" t="str">
            <v>党史股一级科员</v>
          </cell>
          <cell r="F61" t="str">
            <v>中共汕头市潮阳区委党史研究室、汕头市潮阳区地方志办公室党史股一级科员</v>
          </cell>
        </row>
        <row r="61">
          <cell r="J61" t="str">
            <v>林钰涵</v>
          </cell>
          <cell r="K61" t="str">
            <v>女</v>
          </cell>
        </row>
        <row r="61">
          <cell r="M61" t="str">
            <v>222041200625</v>
          </cell>
        </row>
        <row r="62">
          <cell r="C62" t="str">
            <v>汕头市潮阳区供销合作联社</v>
          </cell>
        </row>
        <row r="62">
          <cell r="E62" t="str">
            <v>人事股一级科员</v>
          </cell>
          <cell r="F62" t="str">
            <v>汕头市潮阳区供销合作联社人事股一级科员</v>
          </cell>
        </row>
        <row r="62">
          <cell r="J62" t="str">
            <v>李佳恩</v>
          </cell>
          <cell r="K62" t="str">
            <v>女</v>
          </cell>
        </row>
        <row r="62">
          <cell r="M62" t="str">
            <v>222041702112</v>
          </cell>
        </row>
        <row r="63">
          <cell r="C63" t="str">
            <v>汕头市潮阳区供销合作联社</v>
          </cell>
        </row>
        <row r="63">
          <cell r="E63" t="str">
            <v>基层股一级科员</v>
          </cell>
          <cell r="F63" t="str">
            <v>汕头市潮阳区供销合作联社基层股一级科员</v>
          </cell>
        </row>
        <row r="63">
          <cell r="J63" t="str">
            <v>吴炳奇</v>
          </cell>
          <cell r="K63" t="str">
            <v>男</v>
          </cell>
        </row>
        <row r="63">
          <cell r="M63" t="str">
            <v>222041602908</v>
          </cell>
        </row>
        <row r="64">
          <cell r="C64" t="str">
            <v>汕头市潮阳区供销合作联社</v>
          </cell>
        </row>
        <row r="64">
          <cell r="E64" t="str">
            <v>财会股一级科员</v>
          </cell>
          <cell r="F64" t="str">
            <v>汕头市潮阳区供销合作联社财会股一级科员</v>
          </cell>
        </row>
        <row r="64">
          <cell r="J64" t="str">
            <v>黄琪</v>
          </cell>
          <cell r="K64" t="str">
            <v>女</v>
          </cell>
        </row>
        <row r="64">
          <cell r="M64" t="str">
            <v>222041803213</v>
          </cell>
        </row>
        <row r="65">
          <cell r="C65" t="str">
            <v>汕头市潮阳区机关事务管理局</v>
          </cell>
        </row>
        <row r="65">
          <cell r="E65" t="str">
            <v>人事秘书股一级科员</v>
          </cell>
          <cell r="F65" t="str">
            <v>汕头市潮阳区机关事务管理局人事秘书股一级科员</v>
          </cell>
        </row>
        <row r="65">
          <cell r="J65" t="str">
            <v>张浩鑫</v>
          </cell>
          <cell r="K65" t="str">
            <v>男</v>
          </cell>
        </row>
        <row r="65">
          <cell r="M65" t="str">
            <v>222041500817</v>
          </cell>
        </row>
        <row r="66">
          <cell r="C66" t="str">
            <v>汕头市潮阳区机关事务管理局</v>
          </cell>
        </row>
        <row r="66">
          <cell r="E66" t="str">
            <v>管理股一级科员</v>
          </cell>
          <cell r="F66" t="str">
            <v>汕头市潮阳区机关事务管理局管理股一级科员</v>
          </cell>
        </row>
        <row r="66">
          <cell r="J66" t="str">
            <v>刘琪</v>
          </cell>
          <cell r="K66" t="str">
            <v>女</v>
          </cell>
        </row>
        <row r="66">
          <cell r="M66" t="str">
            <v>222041101908</v>
          </cell>
        </row>
        <row r="67">
          <cell r="C67" t="str">
            <v>汕头市潮阳区机关事务管理局</v>
          </cell>
        </row>
        <row r="67">
          <cell r="E67" t="str">
            <v>管理股一级科员</v>
          </cell>
          <cell r="F67" t="str">
            <v>汕头市潮阳区机关事务管理局管理股一级科员</v>
          </cell>
        </row>
        <row r="67">
          <cell r="J67" t="str">
            <v>吴晓婷</v>
          </cell>
          <cell r="K67" t="str">
            <v>女</v>
          </cell>
        </row>
        <row r="67">
          <cell r="M67" t="str">
            <v>222041602106</v>
          </cell>
        </row>
        <row r="68">
          <cell r="C68" t="str">
            <v>中共汕头市潮阳区委社会工作部</v>
          </cell>
        </row>
        <row r="68">
          <cell r="E68" t="str">
            <v>一级科员</v>
          </cell>
          <cell r="F68" t="str">
            <v>中共汕头市潮阳区委社会工作部一级科员</v>
          </cell>
        </row>
        <row r="68">
          <cell r="J68" t="str">
            <v>陈任楠</v>
          </cell>
          <cell r="K68" t="str">
            <v>女</v>
          </cell>
        </row>
        <row r="68">
          <cell r="M68" t="str">
            <v>222041700915</v>
          </cell>
        </row>
        <row r="69">
          <cell r="C69" t="str">
            <v>汕头市潮阳区</v>
          </cell>
        </row>
        <row r="69">
          <cell r="E69" t="str">
            <v>文光街道办事处一级科员</v>
          </cell>
          <cell r="F69" t="str">
            <v>潮阳区文光街道办事处一级科员</v>
          </cell>
        </row>
        <row r="69">
          <cell r="J69" t="str">
            <v>吴泽萍</v>
          </cell>
          <cell r="K69" t="str">
            <v>女</v>
          </cell>
        </row>
        <row r="69">
          <cell r="M69" t="str">
            <v>222040902921</v>
          </cell>
        </row>
        <row r="70">
          <cell r="C70" t="str">
            <v>汕头市潮阳区</v>
          </cell>
        </row>
        <row r="70">
          <cell r="E70" t="str">
            <v>城南街道办事处一级科员</v>
          </cell>
          <cell r="F70" t="str">
            <v>潮阳区城南街道办事处一级科员</v>
          </cell>
        </row>
        <row r="70">
          <cell r="J70" t="str">
            <v>郑婉柔</v>
          </cell>
          <cell r="K70" t="str">
            <v>女</v>
          </cell>
        </row>
        <row r="70">
          <cell r="M70" t="str">
            <v>222041803724</v>
          </cell>
        </row>
        <row r="71">
          <cell r="C71" t="str">
            <v>汕头市潮阳区</v>
          </cell>
        </row>
        <row r="71">
          <cell r="E71" t="str">
            <v>棉北街道办事处一级科员</v>
          </cell>
          <cell r="F71" t="str">
            <v>潮阳区棉北街道办事处一级科员</v>
          </cell>
        </row>
        <row r="71">
          <cell r="J71" t="str">
            <v>沈钊泓</v>
          </cell>
          <cell r="K71" t="str">
            <v>男</v>
          </cell>
        </row>
        <row r="71">
          <cell r="M71" t="str">
            <v>222041403301</v>
          </cell>
        </row>
        <row r="72">
          <cell r="C72" t="str">
            <v>汕头市潮阳区</v>
          </cell>
        </row>
        <row r="72">
          <cell r="E72" t="str">
            <v>棉北街道办事处一级科员</v>
          </cell>
          <cell r="F72" t="str">
            <v>潮阳区棉北街道办事处一级科员</v>
          </cell>
        </row>
        <row r="72">
          <cell r="J72" t="str">
            <v>郑晓玲</v>
          </cell>
          <cell r="K72" t="str">
            <v>女</v>
          </cell>
        </row>
        <row r="72">
          <cell r="M72" t="str">
            <v>222041502226</v>
          </cell>
        </row>
        <row r="73">
          <cell r="C73" t="str">
            <v>汕头市潮阳区</v>
          </cell>
        </row>
        <row r="73">
          <cell r="E73" t="str">
            <v>和平镇人民政府一级科员</v>
          </cell>
          <cell r="F73" t="str">
            <v>潮阳区和平镇人民政府一级科员</v>
          </cell>
        </row>
        <row r="73">
          <cell r="J73" t="str">
            <v>郑仲翔</v>
          </cell>
          <cell r="K73" t="str">
            <v>男</v>
          </cell>
        </row>
        <row r="73">
          <cell r="M73" t="str">
            <v>222041002829</v>
          </cell>
        </row>
        <row r="74">
          <cell r="C74" t="str">
            <v>汕头市潮阳区</v>
          </cell>
        </row>
        <row r="74">
          <cell r="E74" t="str">
            <v>和平镇人民政府一级科员</v>
          </cell>
          <cell r="F74" t="str">
            <v>潮阳区和平镇人民政府一级科员</v>
          </cell>
        </row>
        <row r="74">
          <cell r="J74" t="str">
            <v>周婉怡</v>
          </cell>
          <cell r="K74" t="str">
            <v>女</v>
          </cell>
        </row>
        <row r="74">
          <cell r="M74" t="str">
            <v>222041200325</v>
          </cell>
        </row>
        <row r="75">
          <cell r="C75" t="str">
            <v>汕头市潮阳区</v>
          </cell>
        </row>
        <row r="75">
          <cell r="E75" t="str">
            <v>海门镇人民政府一级科员</v>
          </cell>
          <cell r="F75" t="str">
            <v>潮阳区海门镇人民政府一级科员</v>
          </cell>
        </row>
        <row r="75">
          <cell r="J75" t="str">
            <v>陈尔琪</v>
          </cell>
          <cell r="K75" t="str">
            <v>女</v>
          </cell>
        </row>
        <row r="75">
          <cell r="M75" t="str">
            <v>222041501226</v>
          </cell>
        </row>
        <row r="76">
          <cell r="C76" t="str">
            <v>汕头市潮阳区</v>
          </cell>
        </row>
        <row r="76">
          <cell r="E76" t="str">
            <v>铜盂镇人民政府一级科员</v>
          </cell>
          <cell r="F76" t="str">
            <v>潮阳区铜盂镇人民政府一级科员</v>
          </cell>
        </row>
        <row r="76">
          <cell r="J76" t="str">
            <v>许哲玲</v>
          </cell>
          <cell r="K76" t="str">
            <v>女</v>
          </cell>
        </row>
        <row r="76">
          <cell r="M76" t="str">
            <v>222041303212</v>
          </cell>
        </row>
        <row r="77">
          <cell r="C77" t="str">
            <v>汕头市潮阳区</v>
          </cell>
        </row>
        <row r="77">
          <cell r="E77" t="str">
            <v>河溪镇人民政府一级科员</v>
          </cell>
          <cell r="F77" t="str">
            <v>潮阳区河溪镇人民政府一级科员</v>
          </cell>
        </row>
        <row r="77">
          <cell r="J77" t="str">
            <v>纪艾琳</v>
          </cell>
          <cell r="K77" t="str">
            <v>女</v>
          </cell>
        </row>
        <row r="77">
          <cell r="M77" t="str">
            <v>222040802818</v>
          </cell>
        </row>
        <row r="78">
          <cell r="C78" t="str">
            <v>汕头市潮阳区</v>
          </cell>
        </row>
        <row r="78">
          <cell r="E78" t="str">
            <v>河溪镇人民政府一级科员</v>
          </cell>
          <cell r="F78" t="str">
            <v>潮阳区河溪镇人民政府一级科员</v>
          </cell>
        </row>
        <row r="78">
          <cell r="J78" t="str">
            <v>马学田</v>
          </cell>
          <cell r="K78" t="str">
            <v>男</v>
          </cell>
        </row>
        <row r="78">
          <cell r="M78" t="str">
            <v>222041100108</v>
          </cell>
        </row>
        <row r="79">
          <cell r="C79" t="str">
            <v>汕头市潮阳区</v>
          </cell>
        </row>
        <row r="79">
          <cell r="E79" t="str">
            <v>关埠镇人民政府一级科员</v>
          </cell>
          <cell r="F79" t="str">
            <v>潮阳区关埠镇人民政府一级科员</v>
          </cell>
        </row>
        <row r="79">
          <cell r="J79" t="str">
            <v>郑森鹏</v>
          </cell>
          <cell r="K79" t="str">
            <v>男</v>
          </cell>
        </row>
        <row r="79">
          <cell r="M79" t="str">
            <v>222041701604</v>
          </cell>
        </row>
        <row r="80">
          <cell r="C80" t="str">
            <v>汕头市潮阳区</v>
          </cell>
        </row>
        <row r="80">
          <cell r="E80" t="str">
            <v>关埠镇人民政府一级科员</v>
          </cell>
          <cell r="F80" t="str">
            <v>潮阳区关埠镇人民政府一级科员</v>
          </cell>
        </row>
        <row r="80">
          <cell r="J80" t="str">
            <v>陈依纯</v>
          </cell>
          <cell r="K80" t="str">
            <v>女</v>
          </cell>
        </row>
        <row r="80">
          <cell r="M80" t="str">
            <v>222041805305</v>
          </cell>
        </row>
        <row r="81">
          <cell r="C81" t="str">
            <v>汕头市潮阳区</v>
          </cell>
        </row>
        <row r="81">
          <cell r="E81" t="str">
            <v>关埠镇人民政府一级科员</v>
          </cell>
          <cell r="F81" t="str">
            <v>潮阳区关埠镇人民政府一级科员</v>
          </cell>
        </row>
        <row r="81">
          <cell r="J81" t="str">
            <v>许统军</v>
          </cell>
          <cell r="K81" t="str">
            <v>男</v>
          </cell>
        </row>
        <row r="81">
          <cell r="M81" t="str">
            <v>222041704317</v>
          </cell>
        </row>
        <row r="82">
          <cell r="C82" t="str">
            <v>汕头市潮阳区</v>
          </cell>
        </row>
        <row r="82">
          <cell r="E82" t="str">
            <v>关埠镇人民政府一级科员</v>
          </cell>
          <cell r="F82" t="str">
            <v>潮阳区关埠镇人民政府一级科员</v>
          </cell>
        </row>
        <row r="82">
          <cell r="J82" t="str">
            <v>黄康妮</v>
          </cell>
          <cell r="K82" t="str">
            <v>女</v>
          </cell>
        </row>
        <row r="82">
          <cell r="M82" t="str">
            <v>222041200915</v>
          </cell>
        </row>
        <row r="83">
          <cell r="C83" t="str">
            <v>汕头市潮阳区</v>
          </cell>
        </row>
        <row r="83">
          <cell r="E83" t="str">
            <v>城南街道办事处一级科员</v>
          </cell>
          <cell r="F83" t="str">
            <v>潮阳区城南街道办事处一级科员</v>
          </cell>
        </row>
        <row r="83">
          <cell r="J83" t="str">
            <v>陈锦烨</v>
          </cell>
          <cell r="K83" t="str">
            <v>女</v>
          </cell>
        </row>
        <row r="83">
          <cell r="M83" t="str">
            <v>222041502001</v>
          </cell>
        </row>
        <row r="84">
          <cell r="C84" t="str">
            <v>汕头市潮阳区</v>
          </cell>
        </row>
        <row r="84">
          <cell r="E84" t="str">
            <v>城南街道办事处一级科员</v>
          </cell>
          <cell r="F84" t="str">
            <v>潮阳区城南街道办事处一级科员</v>
          </cell>
        </row>
        <row r="84">
          <cell r="J84" t="str">
            <v>冯佳宜</v>
          </cell>
          <cell r="K84" t="str">
            <v>女</v>
          </cell>
        </row>
        <row r="84">
          <cell r="M84" t="str">
            <v>222041804007</v>
          </cell>
        </row>
        <row r="85">
          <cell r="C85" t="str">
            <v>汕头市潮阳区</v>
          </cell>
        </row>
        <row r="85">
          <cell r="E85" t="str">
            <v>文光街道办事处1名、金灶镇人民政府1名、西胪镇人民政府1名一级科员</v>
          </cell>
          <cell r="F85" t="str">
            <v>潮阳区文光街道办事处一级科员</v>
          </cell>
        </row>
        <row r="85">
          <cell r="J85" t="str">
            <v>谢思颖</v>
          </cell>
          <cell r="K85" t="str">
            <v>女</v>
          </cell>
        </row>
        <row r="85">
          <cell r="M85" t="str">
            <v>222041802606</v>
          </cell>
        </row>
        <row r="86">
          <cell r="C86" t="str">
            <v>汕头市潮阳区</v>
          </cell>
        </row>
        <row r="86">
          <cell r="E86" t="str">
            <v>文光街道办事处1名、金灶镇人民政府1名、西胪镇人民政府1名一级科员</v>
          </cell>
          <cell r="F86" t="str">
            <v>潮阳区西胪镇人民政府一级科员</v>
          </cell>
        </row>
        <row r="86">
          <cell r="J86" t="str">
            <v>连壮奎</v>
          </cell>
          <cell r="K86" t="str">
            <v>男</v>
          </cell>
        </row>
        <row r="86">
          <cell r="M86" t="str">
            <v>222041601317</v>
          </cell>
        </row>
        <row r="87">
          <cell r="C87" t="str">
            <v>汕头市潮阳区</v>
          </cell>
        </row>
        <row r="87">
          <cell r="E87" t="str">
            <v>文光街道办事处1名、金灶镇人民政府1名、西胪镇人民政府1名一级科员</v>
          </cell>
          <cell r="F87" t="str">
            <v>潮阳区金灶镇人民政府一级科员</v>
          </cell>
        </row>
        <row r="87">
          <cell r="J87" t="str">
            <v>廖蔚峙</v>
          </cell>
          <cell r="K87" t="str">
            <v>男</v>
          </cell>
        </row>
        <row r="87">
          <cell r="M87" t="str">
            <v>222041100429</v>
          </cell>
        </row>
        <row r="88">
          <cell r="C88" t="str">
            <v>汕头市潮阳区</v>
          </cell>
        </row>
        <row r="88">
          <cell r="E88" t="str">
            <v>和平镇人民政府1名、谷饶镇人民政府2名、铜盂镇人民政府1名一级科员</v>
          </cell>
          <cell r="F88" t="str">
            <v>潮阳区谷饶镇人民政府一级科员</v>
          </cell>
        </row>
        <row r="88">
          <cell r="J88" t="str">
            <v>翁丹纯</v>
          </cell>
          <cell r="K88" t="str">
            <v>女</v>
          </cell>
        </row>
        <row r="88">
          <cell r="M88" t="str">
            <v>222041101914</v>
          </cell>
        </row>
        <row r="89">
          <cell r="C89" t="str">
            <v>汕头市潮阳区</v>
          </cell>
        </row>
        <row r="89">
          <cell r="E89" t="str">
            <v>和平镇人民政府1名、谷饶镇人民政府2名、铜盂镇人民政府1名一级科员</v>
          </cell>
          <cell r="F89" t="str">
            <v>潮阳区和平镇人民政府一级科员</v>
          </cell>
        </row>
        <row r="89">
          <cell r="J89" t="str">
            <v>张雅欣</v>
          </cell>
          <cell r="K89" t="str">
            <v>女</v>
          </cell>
        </row>
        <row r="89">
          <cell r="M89" t="str">
            <v>222041705003</v>
          </cell>
        </row>
        <row r="90">
          <cell r="C90" t="str">
            <v>汕头市潮阳区</v>
          </cell>
        </row>
        <row r="90">
          <cell r="E90" t="str">
            <v>和平镇人民政府1名、谷饶镇人民政府2名、铜盂镇人民政府1名一级科员</v>
          </cell>
          <cell r="F90" t="str">
            <v>潮阳区谷饶镇人民政府一级科员</v>
          </cell>
        </row>
        <row r="90">
          <cell r="J90" t="str">
            <v>翁文敏</v>
          </cell>
          <cell r="K90" t="str">
            <v>女</v>
          </cell>
        </row>
        <row r="90">
          <cell r="M90" t="str">
            <v>222041500420</v>
          </cell>
        </row>
        <row r="91">
          <cell r="C91" t="str">
            <v>汕头市潮阳区</v>
          </cell>
        </row>
        <row r="91">
          <cell r="E91" t="str">
            <v>和平镇人民政府1名、谷饶镇人民政府2名、铜盂镇人民政府1名一级科员</v>
          </cell>
          <cell r="F91" t="str">
            <v>潮阳区铜盂镇人民政府一级科员</v>
          </cell>
        </row>
        <row r="91">
          <cell r="J91" t="str">
            <v>吴斯荧</v>
          </cell>
          <cell r="K91" t="str">
            <v>女</v>
          </cell>
        </row>
        <row r="91">
          <cell r="M91" t="str">
            <v>222041800823</v>
          </cell>
        </row>
        <row r="92">
          <cell r="C92" t="str">
            <v>汕头市潮阳区</v>
          </cell>
        </row>
        <row r="92">
          <cell r="E92" t="str">
            <v>和平镇人民政府1名、河溪镇人民政府1名、关埠镇人民政府1名一级科员</v>
          </cell>
          <cell r="F92" t="str">
            <v>潮阳区河溪镇人民政府一级科员</v>
          </cell>
        </row>
        <row r="92">
          <cell r="J92" t="str">
            <v>周泽华</v>
          </cell>
          <cell r="K92" t="str">
            <v>女</v>
          </cell>
        </row>
        <row r="92">
          <cell r="M92" t="str">
            <v>222041303021</v>
          </cell>
        </row>
        <row r="93">
          <cell r="C93" t="str">
            <v>汕头市潮阳区</v>
          </cell>
        </row>
        <row r="93">
          <cell r="E93" t="str">
            <v>和平镇人民政府1名、河溪镇人民政府1名、关埠镇人民政府1名一级科员</v>
          </cell>
          <cell r="F93" t="str">
            <v>潮阳区和平镇人民政府一级科员</v>
          </cell>
        </row>
        <row r="93">
          <cell r="J93" t="str">
            <v>吴晓华</v>
          </cell>
          <cell r="K93" t="str">
            <v>女</v>
          </cell>
        </row>
        <row r="93">
          <cell r="M93" t="str">
            <v>222041501304</v>
          </cell>
        </row>
        <row r="94">
          <cell r="C94" t="str">
            <v>汕头市潮阳区</v>
          </cell>
        </row>
        <row r="94">
          <cell r="E94" t="str">
            <v>和平镇人民政府1名、河溪镇人民政府1名、关埠镇人民政府1名一级科员</v>
          </cell>
          <cell r="F94" t="str">
            <v>潮阳区关埠镇人民政府一级科员</v>
          </cell>
        </row>
        <row r="94">
          <cell r="J94" t="str">
            <v>林悦燕</v>
          </cell>
          <cell r="K94" t="str">
            <v>女</v>
          </cell>
        </row>
        <row r="94">
          <cell r="M94" t="str">
            <v>222041701307</v>
          </cell>
        </row>
        <row r="95">
          <cell r="C95" t="str">
            <v>汕头市潮阳区</v>
          </cell>
        </row>
        <row r="95">
          <cell r="E95" t="str">
            <v>金浦街道办事处一级行政执法员</v>
          </cell>
          <cell r="F95" t="str">
            <v>潮阳区金浦街道办事处一级行政执法员</v>
          </cell>
        </row>
        <row r="95">
          <cell r="J95" t="str">
            <v>林武昌</v>
          </cell>
          <cell r="K95" t="str">
            <v>男</v>
          </cell>
        </row>
        <row r="95">
          <cell r="M95" t="str">
            <v>555041901803</v>
          </cell>
        </row>
        <row r="96">
          <cell r="C96" t="str">
            <v>汕头市潮阳区</v>
          </cell>
        </row>
        <row r="96">
          <cell r="E96" t="str">
            <v>和平镇人民政府一级行政执法员</v>
          </cell>
          <cell r="F96" t="str">
            <v>潮阳区和平镇人民政府一级行政执法员</v>
          </cell>
        </row>
        <row r="96">
          <cell r="J96" t="str">
            <v>马培森</v>
          </cell>
          <cell r="K96" t="str">
            <v>男</v>
          </cell>
        </row>
        <row r="96">
          <cell r="M96" t="str">
            <v>555041902516</v>
          </cell>
        </row>
        <row r="97">
          <cell r="C97" t="str">
            <v>汕头市潮阳区</v>
          </cell>
        </row>
        <row r="97">
          <cell r="E97" t="str">
            <v>谷饶镇人民政府一级行政执法员</v>
          </cell>
          <cell r="F97" t="str">
            <v>潮阳区谷饶镇人民政府一级行政执法员</v>
          </cell>
        </row>
        <row r="97">
          <cell r="J97" t="str">
            <v>张稔东</v>
          </cell>
          <cell r="K97" t="str">
            <v>男</v>
          </cell>
        </row>
        <row r="97">
          <cell r="M97" t="str">
            <v>555042003008</v>
          </cell>
        </row>
        <row r="98">
          <cell r="C98" t="str">
            <v>汕头市潮阳区</v>
          </cell>
        </row>
        <row r="98">
          <cell r="E98" t="str">
            <v>谷饶镇人民政府一级行政执法员</v>
          </cell>
          <cell r="F98" t="str">
            <v>潮阳区谷饶镇人民政府一级行政执法员</v>
          </cell>
        </row>
        <row r="98">
          <cell r="J98" t="str">
            <v>林颖</v>
          </cell>
          <cell r="K98" t="str">
            <v>女</v>
          </cell>
        </row>
        <row r="98">
          <cell r="M98" t="str">
            <v>555041900325</v>
          </cell>
        </row>
        <row r="99">
          <cell r="C99" t="str">
            <v>汕头市潮阳区</v>
          </cell>
        </row>
        <row r="99">
          <cell r="E99" t="str">
            <v>海门镇人民政府一级行政执法员</v>
          </cell>
          <cell r="F99" t="str">
            <v>潮阳区海门镇人民政府一级行政执法员</v>
          </cell>
        </row>
        <row r="99">
          <cell r="J99" t="str">
            <v>王雯</v>
          </cell>
          <cell r="K99" t="str">
            <v>女</v>
          </cell>
        </row>
        <row r="99">
          <cell r="M99" t="str">
            <v>555042100622</v>
          </cell>
        </row>
        <row r="100">
          <cell r="C100" t="str">
            <v>汕头市潮阳区</v>
          </cell>
        </row>
        <row r="100">
          <cell r="E100" t="str">
            <v>贵屿镇人民政府一级行政执法员</v>
          </cell>
          <cell r="F100" t="str">
            <v>潮阳区贵屿镇人民政府一级行政执法员</v>
          </cell>
        </row>
        <row r="100">
          <cell r="J100" t="str">
            <v>黄楠</v>
          </cell>
          <cell r="K100" t="str">
            <v>女</v>
          </cell>
        </row>
        <row r="100">
          <cell r="M100" t="str">
            <v>555041901602</v>
          </cell>
        </row>
        <row r="101">
          <cell r="C101" t="str">
            <v>汕头市潮阳区</v>
          </cell>
        </row>
        <row r="101">
          <cell r="E101" t="str">
            <v>贵屿镇人民政府一级行政执法员</v>
          </cell>
          <cell r="F101" t="str">
            <v>潮阳区贵屿镇人民政府一级行政执法员</v>
          </cell>
        </row>
        <row r="101">
          <cell r="J101" t="str">
            <v>郑越娇</v>
          </cell>
          <cell r="K101" t="str">
            <v>女</v>
          </cell>
        </row>
        <row r="101">
          <cell r="M101" t="str">
            <v>555042001227</v>
          </cell>
        </row>
        <row r="102">
          <cell r="C102" t="str">
            <v>汕头市潮阳区</v>
          </cell>
        </row>
        <row r="102">
          <cell r="E102" t="str">
            <v>金灶镇人民政府一级行政执法员</v>
          </cell>
          <cell r="F102" t="str">
            <v>潮阳区金灶镇人民政府一级行政执法员</v>
          </cell>
        </row>
        <row r="102">
          <cell r="J102" t="str">
            <v>陈悦</v>
          </cell>
          <cell r="K102" t="str">
            <v>女</v>
          </cell>
        </row>
        <row r="102">
          <cell r="M102" t="str">
            <v>555041900202</v>
          </cell>
        </row>
        <row r="103">
          <cell r="C103" t="str">
            <v>汕头市潮阳区</v>
          </cell>
        </row>
        <row r="103">
          <cell r="E103" t="str">
            <v>河溪镇人民政府一级行政执法员</v>
          </cell>
          <cell r="F103" t="str">
            <v>潮阳区河溪镇人民政府一级行政执法员</v>
          </cell>
        </row>
        <row r="103">
          <cell r="J103" t="str">
            <v>王浩辉</v>
          </cell>
          <cell r="K103" t="str">
            <v>男</v>
          </cell>
        </row>
        <row r="103">
          <cell r="M103" t="str">
            <v>555041900712</v>
          </cell>
        </row>
        <row r="104">
          <cell r="C104" t="str">
            <v>汕头市潮阳区</v>
          </cell>
        </row>
        <row r="104">
          <cell r="E104" t="str">
            <v>河溪镇人民政府一级行政执法员</v>
          </cell>
          <cell r="F104" t="str">
            <v>潮阳区河溪镇人民政府一级行政执法员</v>
          </cell>
        </row>
        <row r="104">
          <cell r="J104" t="str">
            <v>张鸿畅</v>
          </cell>
          <cell r="K104" t="str">
            <v>男</v>
          </cell>
        </row>
        <row r="104">
          <cell r="M104" t="str">
            <v>555042004201</v>
          </cell>
        </row>
        <row r="105">
          <cell r="C105" t="str">
            <v>汕头市潮阳区</v>
          </cell>
        </row>
        <row r="105">
          <cell r="E105" t="str">
            <v>西胪镇人民政府一级行政执法员</v>
          </cell>
          <cell r="F105" t="str">
            <v>潮阳区西胪镇人民政府一级行政执法员</v>
          </cell>
        </row>
        <row r="105">
          <cell r="J105" t="str">
            <v>庄源鑫</v>
          </cell>
          <cell r="K105" t="str">
            <v>男</v>
          </cell>
        </row>
        <row r="105">
          <cell r="M105" t="str">
            <v>555042101208</v>
          </cell>
        </row>
        <row r="106">
          <cell r="C106" t="str">
            <v>汕头市潮阳区</v>
          </cell>
        </row>
        <row r="106">
          <cell r="E106" t="str">
            <v>西胪镇人民政府一级行政执法员</v>
          </cell>
          <cell r="F106" t="str">
            <v>潮阳区西胪镇人民政府一级行政执法员</v>
          </cell>
        </row>
        <row r="106">
          <cell r="J106" t="str">
            <v>姚晓静</v>
          </cell>
          <cell r="K106" t="str">
            <v>女</v>
          </cell>
        </row>
        <row r="106">
          <cell r="M106" t="str">
            <v>555041900116</v>
          </cell>
        </row>
        <row r="107">
          <cell r="C107" t="str">
            <v>汕头市潮阳区</v>
          </cell>
        </row>
        <row r="107">
          <cell r="E107" t="str">
            <v>金浦街道办事处1名、铜盂镇人民政府1名、西胪镇人民政府1名一级行政执法员</v>
          </cell>
          <cell r="F107" t="str">
            <v>潮阳区金浦街道办事处一级行政执法员</v>
          </cell>
        </row>
        <row r="107">
          <cell r="J107" t="str">
            <v>郑鸿</v>
          </cell>
          <cell r="K107" t="str">
            <v>女</v>
          </cell>
        </row>
        <row r="107">
          <cell r="M107" t="str">
            <v>555041902818</v>
          </cell>
        </row>
        <row r="108">
          <cell r="C108" t="str">
            <v>汕头市潮阳区</v>
          </cell>
        </row>
        <row r="108">
          <cell r="E108" t="str">
            <v>金浦街道办事处1名、铜盂镇人民政府1名、西胪镇人民政府1名一级行政执法员</v>
          </cell>
          <cell r="F108" t="str">
            <v>潮阳区铜盂镇人民政府一级行政执法员</v>
          </cell>
        </row>
        <row r="108">
          <cell r="J108" t="str">
            <v>林璐璐</v>
          </cell>
          <cell r="K108" t="str">
            <v>女</v>
          </cell>
        </row>
        <row r="108">
          <cell r="M108" t="str">
            <v>555042201913</v>
          </cell>
        </row>
        <row r="109">
          <cell r="C109" t="str">
            <v>汕头市潮阳区</v>
          </cell>
        </row>
        <row r="109">
          <cell r="E109" t="str">
            <v>金浦街道办事处1名、铜盂镇人民政府1名、西胪镇人民政府1名一级行政执法员</v>
          </cell>
          <cell r="F109" t="str">
            <v>潮阳区西胪镇人民政府一级行政执法员</v>
          </cell>
        </row>
        <row r="109">
          <cell r="J109" t="str">
            <v>李翊铭</v>
          </cell>
          <cell r="K109" t="str">
            <v>男</v>
          </cell>
        </row>
        <row r="109">
          <cell r="M109" t="str">
            <v>555042103527</v>
          </cell>
        </row>
        <row r="110">
          <cell r="C110" t="str">
            <v>汕头市潮阳区</v>
          </cell>
        </row>
        <row r="110">
          <cell r="E110" t="str">
            <v>金浦街道办事处1名、铜盂镇人民政府1名、西胪镇人民政府1名一级行政执法员</v>
          </cell>
          <cell r="F110" t="str">
            <v>潮阳区西胪镇人民政府一级行政执法员</v>
          </cell>
        </row>
        <row r="110">
          <cell r="J110" t="str">
            <v>黄润杭</v>
          </cell>
          <cell r="K110" t="str">
            <v>男</v>
          </cell>
        </row>
        <row r="110">
          <cell r="M110" t="str">
            <v>555042000506</v>
          </cell>
        </row>
        <row r="111">
          <cell r="C111" t="str">
            <v>汕头市潮阳区</v>
          </cell>
        </row>
        <row r="111">
          <cell r="E111" t="str">
            <v>城南街道办事处1名、铜盂镇人民政府1名一级行政执法员</v>
          </cell>
          <cell r="F111" t="str">
            <v>潮阳区铜盂镇人民政府一级行政执法员</v>
          </cell>
        </row>
        <row r="111">
          <cell r="J111" t="str">
            <v>马鸿钊</v>
          </cell>
          <cell r="K111" t="str">
            <v>男</v>
          </cell>
        </row>
        <row r="111">
          <cell r="M111" t="str">
            <v>555042200530</v>
          </cell>
        </row>
        <row r="112">
          <cell r="C112" t="str">
            <v>汕头市潮阳区</v>
          </cell>
        </row>
        <row r="112">
          <cell r="E112" t="str">
            <v>城南街道办事处1名、铜盂镇人民政府1名一级行政执法员</v>
          </cell>
          <cell r="F112" t="str">
            <v>潮阳区城南街道办事处一级行政执法员</v>
          </cell>
        </row>
        <row r="112">
          <cell r="J112" t="str">
            <v>许翼辉</v>
          </cell>
          <cell r="K112" t="str">
            <v>男</v>
          </cell>
        </row>
        <row r="112">
          <cell r="M112" t="str">
            <v>555042001520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113"/>
  <sheetViews>
    <sheetView tabSelected="1" workbookViewId="0">
      <selection activeCell="G4" sqref="G4"/>
    </sheetView>
  </sheetViews>
  <sheetFormatPr defaultColWidth="9" defaultRowHeight="13.5" outlineLevelCol="6"/>
  <cols>
    <col min="1" max="1" width="5" style="19" customWidth="1"/>
    <col min="2" max="2" width="31.25" style="19" customWidth="1"/>
    <col min="3" max="3" width="12.5" style="19" customWidth="1"/>
    <col min="4" max="4" width="9" style="20"/>
    <col min="5" max="5" width="5.75" style="19" customWidth="1"/>
    <col min="6" max="6" width="12.875" style="19" customWidth="1"/>
    <col min="7" max="7" width="35.625" style="19" customWidth="1"/>
    <col min="8" max="16384" width="9" style="19"/>
  </cols>
  <sheetData>
    <row r="1" ht="63" customHeight="1" spans="1:7">
      <c r="A1" s="21" t="s">
        <v>0</v>
      </c>
      <c r="B1" s="22"/>
      <c r="C1" s="22"/>
      <c r="D1" s="4"/>
      <c r="E1" s="22"/>
      <c r="F1" s="22"/>
      <c r="G1" s="22"/>
    </row>
    <row r="2" ht="44.25" customHeight="1" spans="1:7">
      <c r="A2" s="23" t="s">
        <v>1</v>
      </c>
      <c r="B2" s="24" t="s">
        <v>2</v>
      </c>
      <c r="C2" s="24" t="s">
        <v>3</v>
      </c>
      <c r="D2" s="7" t="s">
        <v>4</v>
      </c>
      <c r="E2" s="25" t="s">
        <v>5</v>
      </c>
      <c r="F2" s="25" t="s">
        <v>6</v>
      </c>
      <c r="G2" s="24" t="s">
        <v>7</v>
      </c>
    </row>
    <row r="3" ht="45" customHeight="1" spans="1:7">
      <c r="A3" s="15" t="s">
        <v>8</v>
      </c>
      <c r="B3" s="16" t="s">
        <v>9</v>
      </c>
      <c r="C3" s="17" t="s">
        <v>10</v>
      </c>
      <c r="D3" s="9" t="s">
        <v>11</v>
      </c>
      <c r="E3" s="16" t="s">
        <v>12</v>
      </c>
      <c r="F3" s="18" t="s">
        <v>13</v>
      </c>
      <c r="G3" s="18" t="s">
        <v>14</v>
      </c>
    </row>
    <row r="4" ht="45" customHeight="1" spans="1:7">
      <c r="A4" s="15" t="s">
        <v>15</v>
      </c>
      <c r="B4" s="16" t="s">
        <v>16</v>
      </c>
      <c r="C4" s="17" t="s">
        <v>17</v>
      </c>
      <c r="D4" s="9" t="s">
        <v>18</v>
      </c>
      <c r="E4" s="16" t="s">
        <v>12</v>
      </c>
      <c r="F4" s="18" t="s">
        <v>19</v>
      </c>
      <c r="G4" s="11" t="s">
        <v>20</v>
      </c>
    </row>
    <row r="5" ht="45" customHeight="1" spans="1:7">
      <c r="A5" s="15" t="s">
        <v>21</v>
      </c>
      <c r="B5" s="16" t="s">
        <v>16</v>
      </c>
      <c r="C5" s="17" t="s">
        <v>22</v>
      </c>
      <c r="D5" s="9" t="s">
        <v>23</v>
      </c>
      <c r="E5" s="16" t="s">
        <v>24</v>
      </c>
      <c r="F5" s="18" t="s">
        <v>25</v>
      </c>
      <c r="G5" s="11" t="s">
        <v>26</v>
      </c>
    </row>
    <row r="6" ht="45" customHeight="1" spans="1:7">
      <c r="A6" s="15" t="s">
        <v>27</v>
      </c>
      <c r="B6" s="16" t="s">
        <v>28</v>
      </c>
      <c r="C6" s="17" t="s">
        <v>29</v>
      </c>
      <c r="D6" s="9" t="s">
        <v>30</v>
      </c>
      <c r="E6" s="16" t="s">
        <v>24</v>
      </c>
      <c r="F6" s="18" t="s">
        <v>31</v>
      </c>
      <c r="G6" s="18" t="s">
        <v>32</v>
      </c>
    </row>
    <row r="7" ht="45" customHeight="1" spans="1:7">
      <c r="A7" s="15" t="s">
        <v>33</v>
      </c>
      <c r="B7" s="16" t="s">
        <v>34</v>
      </c>
      <c r="C7" s="17" t="s">
        <v>35</v>
      </c>
      <c r="D7" s="9" t="s">
        <v>36</v>
      </c>
      <c r="E7" s="16" t="s">
        <v>24</v>
      </c>
      <c r="F7" s="18" t="s">
        <v>37</v>
      </c>
      <c r="G7" s="11" t="s">
        <v>38</v>
      </c>
    </row>
    <row r="8" ht="45" customHeight="1" spans="1:7">
      <c r="A8" s="15" t="s">
        <v>39</v>
      </c>
      <c r="B8" s="16" t="s">
        <v>40</v>
      </c>
      <c r="C8" s="17" t="s">
        <v>41</v>
      </c>
      <c r="D8" s="9" t="s">
        <v>42</v>
      </c>
      <c r="E8" s="16" t="s">
        <v>12</v>
      </c>
      <c r="F8" s="18" t="s">
        <v>43</v>
      </c>
      <c r="G8" s="11" t="s">
        <v>44</v>
      </c>
    </row>
    <row r="9" ht="45" customHeight="1" spans="1:7">
      <c r="A9" s="15" t="s">
        <v>45</v>
      </c>
      <c r="B9" s="16" t="s">
        <v>40</v>
      </c>
      <c r="C9" s="17" t="s">
        <v>46</v>
      </c>
      <c r="D9" s="9" t="s">
        <v>47</v>
      </c>
      <c r="E9" s="16" t="s">
        <v>12</v>
      </c>
      <c r="F9" s="18" t="s">
        <v>48</v>
      </c>
      <c r="G9" s="11" t="s">
        <v>49</v>
      </c>
    </row>
    <row r="10" ht="45" customHeight="1" spans="1:7">
      <c r="A10" s="15" t="s">
        <v>50</v>
      </c>
      <c r="B10" s="16" t="s">
        <v>51</v>
      </c>
      <c r="C10" s="17" t="s">
        <v>52</v>
      </c>
      <c r="D10" s="9" t="s">
        <v>53</v>
      </c>
      <c r="E10" s="16" t="s">
        <v>24</v>
      </c>
      <c r="F10" s="18" t="s">
        <v>54</v>
      </c>
      <c r="G10" s="18" t="s">
        <v>55</v>
      </c>
    </row>
    <row r="11" ht="45" customHeight="1" spans="1:7">
      <c r="A11" s="15" t="s">
        <v>56</v>
      </c>
      <c r="B11" s="16" t="s">
        <v>57</v>
      </c>
      <c r="C11" s="17" t="s">
        <v>58</v>
      </c>
      <c r="D11" s="9" t="s">
        <v>59</v>
      </c>
      <c r="E11" s="16" t="s">
        <v>12</v>
      </c>
      <c r="F11" s="18" t="s">
        <v>60</v>
      </c>
      <c r="G11" s="11" t="s">
        <v>61</v>
      </c>
    </row>
    <row r="12" ht="45" customHeight="1" spans="1:7">
      <c r="A12" s="15" t="s">
        <v>62</v>
      </c>
      <c r="B12" s="16" t="s">
        <v>57</v>
      </c>
      <c r="C12" s="17" t="s">
        <v>63</v>
      </c>
      <c r="D12" s="9" t="s">
        <v>64</v>
      </c>
      <c r="E12" s="16" t="s">
        <v>24</v>
      </c>
      <c r="F12" s="18" t="s">
        <v>65</v>
      </c>
      <c r="G12" s="11" t="s">
        <v>66</v>
      </c>
    </row>
    <row r="13" ht="45" customHeight="1" spans="1:7">
      <c r="A13" s="15" t="s">
        <v>67</v>
      </c>
      <c r="B13" s="16" t="s">
        <v>57</v>
      </c>
      <c r="C13" s="17" t="s">
        <v>63</v>
      </c>
      <c r="D13" s="9" t="s">
        <v>68</v>
      </c>
      <c r="E13" s="16" t="s">
        <v>24</v>
      </c>
      <c r="F13" s="18" t="s">
        <v>69</v>
      </c>
      <c r="G13" s="11" t="s">
        <v>70</v>
      </c>
    </row>
    <row r="14" ht="45" customHeight="1" spans="1:7">
      <c r="A14" s="15" t="s">
        <v>71</v>
      </c>
      <c r="B14" s="16" t="s">
        <v>72</v>
      </c>
      <c r="C14" s="17" t="s">
        <v>73</v>
      </c>
      <c r="D14" s="9" t="s">
        <v>74</v>
      </c>
      <c r="E14" s="16" t="s">
        <v>24</v>
      </c>
      <c r="F14" s="27" t="s">
        <v>75</v>
      </c>
      <c r="G14" s="11" t="s">
        <v>76</v>
      </c>
    </row>
    <row r="15" ht="45" customHeight="1" spans="1:7">
      <c r="A15" s="15" t="s">
        <v>77</v>
      </c>
      <c r="B15" s="16" t="s">
        <v>72</v>
      </c>
      <c r="C15" s="17" t="s">
        <v>78</v>
      </c>
      <c r="D15" s="9" t="s">
        <v>79</v>
      </c>
      <c r="E15" s="16" t="s">
        <v>24</v>
      </c>
      <c r="F15" s="18" t="s">
        <v>80</v>
      </c>
      <c r="G15" s="11" t="s">
        <v>81</v>
      </c>
    </row>
    <row r="16" ht="45" customHeight="1" spans="1:7">
      <c r="A16" s="15" t="s">
        <v>82</v>
      </c>
      <c r="B16" s="16" t="s">
        <v>72</v>
      </c>
      <c r="C16" s="17" t="s">
        <v>83</v>
      </c>
      <c r="D16" s="9" t="s">
        <v>84</v>
      </c>
      <c r="E16" s="16" t="s">
        <v>24</v>
      </c>
      <c r="F16" s="18" t="s">
        <v>85</v>
      </c>
      <c r="G16" s="11" t="s">
        <v>26</v>
      </c>
    </row>
    <row r="17" ht="45" customHeight="1" spans="1:7">
      <c r="A17" s="15" t="s">
        <v>86</v>
      </c>
      <c r="B17" s="16" t="s">
        <v>87</v>
      </c>
      <c r="C17" s="17" t="s">
        <v>22</v>
      </c>
      <c r="D17" s="9" t="s">
        <v>88</v>
      </c>
      <c r="E17" s="16" t="s">
        <v>12</v>
      </c>
      <c r="F17" s="18" t="s">
        <v>89</v>
      </c>
      <c r="G17" s="18" t="s">
        <v>90</v>
      </c>
    </row>
    <row r="18" ht="45" customHeight="1" spans="1:7">
      <c r="A18" s="15" t="s">
        <v>91</v>
      </c>
      <c r="B18" s="16" t="s">
        <v>87</v>
      </c>
      <c r="C18" s="17" t="s">
        <v>92</v>
      </c>
      <c r="D18" s="9" t="s">
        <v>93</v>
      </c>
      <c r="E18" s="16" t="s">
        <v>24</v>
      </c>
      <c r="F18" s="18" t="s">
        <v>94</v>
      </c>
      <c r="G18" s="18" t="s">
        <v>95</v>
      </c>
    </row>
    <row r="19" ht="45" customHeight="1" spans="1:7">
      <c r="A19" s="15" t="s">
        <v>96</v>
      </c>
      <c r="B19" s="16" t="s">
        <v>97</v>
      </c>
      <c r="C19" s="17" t="s">
        <v>98</v>
      </c>
      <c r="D19" s="9" t="s">
        <v>99</v>
      </c>
      <c r="E19" s="16" t="s">
        <v>24</v>
      </c>
      <c r="F19" s="18" t="s">
        <v>100</v>
      </c>
      <c r="G19" s="18" t="s">
        <v>101</v>
      </c>
    </row>
    <row r="20" ht="45" customHeight="1" spans="1:7">
      <c r="A20" s="15" t="s">
        <v>102</v>
      </c>
      <c r="B20" s="16" t="s">
        <v>103</v>
      </c>
      <c r="C20" s="17" t="s">
        <v>104</v>
      </c>
      <c r="D20" s="9" t="s">
        <v>105</v>
      </c>
      <c r="E20" s="16" t="s">
        <v>12</v>
      </c>
      <c r="F20" s="18" t="s">
        <v>106</v>
      </c>
      <c r="G20" s="18" t="s">
        <v>107</v>
      </c>
    </row>
    <row r="21" ht="45" customHeight="1" spans="1:7">
      <c r="A21" s="15" t="s">
        <v>108</v>
      </c>
      <c r="B21" s="16" t="s">
        <v>109</v>
      </c>
      <c r="C21" s="17" t="s">
        <v>110</v>
      </c>
      <c r="D21" s="9" t="s">
        <v>111</v>
      </c>
      <c r="E21" s="16" t="s">
        <v>24</v>
      </c>
      <c r="F21" s="18" t="s">
        <v>112</v>
      </c>
      <c r="G21" s="18" t="s">
        <v>113</v>
      </c>
    </row>
    <row r="22" ht="45" customHeight="1" spans="1:7">
      <c r="A22" s="15" t="s">
        <v>114</v>
      </c>
      <c r="B22" s="16" t="s">
        <v>109</v>
      </c>
      <c r="C22" s="17" t="s">
        <v>110</v>
      </c>
      <c r="D22" s="9" t="s">
        <v>115</v>
      </c>
      <c r="E22" s="16" t="s">
        <v>24</v>
      </c>
      <c r="F22" s="18" t="s">
        <v>116</v>
      </c>
      <c r="G22" s="18" t="s">
        <v>117</v>
      </c>
    </row>
    <row r="23" ht="45" customHeight="1" spans="1:7">
      <c r="A23" s="15" t="s">
        <v>118</v>
      </c>
      <c r="B23" s="16" t="s">
        <v>109</v>
      </c>
      <c r="C23" s="17" t="s">
        <v>119</v>
      </c>
      <c r="D23" s="9" t="s">
        <v>120</v>
      </c>
      <c r="E23" s="16" t="s">
        <v>24</v>
      </c>
      <c r="F23" s="18" t="s">
        <v>121</v>
      </c>
      <c r="G23" s="18" t="s">
        <v>122</v>
      </c>
    </row>
    <row r="24" ht="45" customHeight="1" spans="1:7">
      <c r="A24" s="15" t="s">
        <v>123</v>
      </c>
      <c r="B24" s="16" t="s">
        <v>109</v>
      </c>
      <c r="C24" s="17" t="s">
        <v>124</v>
      </c>
      <c r="D24" s="9" t="s">
        <v>125</v>
      </c>
      <c r="E24" s="16" t="s">
        <v>12</v>
      </c>
      <c r="F24" s="18" t="s">
        <v>126</v>
      </c>
      <c r="G24" s="18" t="s">
        <v>113</v>
      </c>
    </row>
    <row r="25" ht="45" customHeight="1" spans="1:7">
      <c r="A25" s="15" t="s">
        <v>127</v>
      </c>
      <c r="B25" s="16" t="s">
        <v>128</v>
      </c>
      <c r="C25" s="17" t="s">
        <v>129</v>
      </c>
      <c r="D25" s="9" t="s">
        <v>130</v>
      </c>
      <c r="E25" s="16" t="s">
        <v>12</v>
      </c>
      <c r="F25" s="18" t="s">
        <v>131</v>
      </c>
      <c r="G25" s="18" t="s">
        <v>132</v>
      </c>
    </row>
    <row r="26" ht="45" customHeight="1" spans="1:7">
      <c r="A26" s="15" t="s">
        <v>133</v>
      </c>
      <c r="B26" s="16" t="s">
        <v>128</v>
      </c>
      <c r="C26" s="17" t="s">
        <v>134</v>
      </c>
      <c r="D26" s="9" t="s">
        <v>135</v>
      </c>
      <c r="E26" s="16" t="s">
        <v>12</v>
      </c>
      <c r="F26" s="18" t="s">
        <v>136</v>
      </c>
      <c r="G26" s="18" t="s">
        <v>137</v>
      </c>
    </row>
    <row r="27" ht="45" customHeight="1" spans="1:7">
      <c r="A27" s="15" t="s">
        <v>138</v>
      </c>
      <c r="B27" s="16" t="s">
        <v>139</v>
      </c>
      <c r="C27" s="17" t="s">
        <v>140</v>
      </c>
      <c r="D27" s="9" t="s">
        <v>141</v>
      </c>
      <c r="E27" s="16" t="s">
        <v>24</v>
      </c>
      <c r="F27" s="18" t="s">
        <v>142</v>
      </c>
      <c r="G27" s="11" t="s">
        <v>143</v>
      </c>
    </row>
    <row r="28" ht="45" customHeight="1" spans="1:7">
      <c r="A28" s="15" t="s">
        <v>144</v>
      </c>
      <c r="B28" s="16" t="s">
        <v>139</v>
      </c>
      <c r="C28" s="17" t="s">
        <v>145</v>
      </c>
      <c r="D28" s="9" t="s">
        <v>146</v>
      </c>
      <c r="E28" s="16" t="s">
        <v>12</v>
      </c>
      <c r="F28" s="18" t="s">
        <v>147</v>
      </c>
      <c r="G28" s="11" t="s">
        <v>148</v>
      </c>
    </row>
    <row r="29" ht="45" customHeight="1" spans="1:7">
      <c r="A29" s="15" t="s">
        <v>149</v>
      </c>
      <c r="B29" s="16" t="s">
        <v>139</v>
      </c>
      <c r="C29" s="17" t="s">
        <v>150</v>
      </c>
      <c r="D29" s="9" t="s">
        <v>151</v>
      </c>
      <c r="E29" s="16" t="s">
        <v>12</v>
      </c>
      <c r="F29" s="18" t="s">
        <v>152</v>
      </c>
      <c r="G29" s="11" t="s">
        <v>153</v>
      </c>
    </row>
    <row r="30" ht="45" customHeight="1" spans="1:7">
      <c r="A30" s="15" t="s">
        <v>154</v>
      </c>
      <c r="B30" s="16" t="s">
        <v>139</v>
      </c>
      <c r="C30" s="17" t="s">
        <v>155</v>
      </c>
      <c r="D30" s="9" t="s">
        <v>156</v>
      </c>
      <c r="E30" s="16" t="s">
        <v>24</v>
      </c>
      <c r="F30" s="18" t="s">
        <v>157</v>
      </c>
      <c r="G30" s="11" t="s">
        <v>158</v>
      </c>
    </row>
    <row r="31" ht="45" customHeight="1" spans="1:7">
      <c r="A31" s="15" t="s">
        <v>159</v>
      </c>
      <c r="B31" s="16" t="s">
        <v>139</v>
      </c>
      <c r="C31" s="17" t="s">
        <v>160</v>
      </c>
      <c r="D31" s="9" t="s">
        <v>161</v>
      </c>
      <c r="E31" s="16" t="s">
        <v>12</v>
      </c>
      <c r="F31" s="18" t="s">
        <v>162</v>
      </c>
      <c r="G31" s="11" t="s">
        <v>163</v>
      </c>
    </row>
    <row r="32" ht="45" customHeight="1" spans="1:7">
      <c r="A32" s="15" t="s">
        <v>164</v>
      </c>
      <c r="B32" s="16" t="s">
        <v>165</v>
      </c>
      <c r="C32" s="17" t="s">
        <v>166</v>
      </c>
      <c r="D32" s="9" t="s">
        <v>167</v>
      </c>
      <c r="E32" s="16" t="s">
        <v>24</v>
      </c>
      <c r="F32" s="18" t="s">
        <v>168</v>
      </c>
      <c r="G32" s="11" t="s">
        <v>113</v>
      </c>
    </row>
    <row r="33" ht="45" customHeight="1" spans="1:7">
      <c r="A33" s="15" t="s">
        <v>169</v>
      </c>
      <c r="B33" s="16" t="s">
        <v>165</v>
      </c>
      <c r="C33" s="17" t="s">
        <v>170</v>
      </c>
      <c r="D33" s="9" t="s">
        <v>171</v>
      </c>
      <c r="E33" s="16" t="s">
        <v>24</v>
      </c>
      <c r="F33" s="18" t="s">
        <v>172</v>
      </c>
      <c r="G33" s="11" t="s">
        <v>173</v>
      </c>
    </row>
    <row r="34" ht="45" customHeight="1" spans="1:7">
      <c r="A34" s="15" t="s">
        <v>174</v>
      </c>
      <c r="B34" s="16" t="s">
        <v>175</v>
      </c>
      <c r="C34" s="17" t="s">
        <v>176</v>
      </c>
      <c r="D34" s="9" t="s">
        <v>177</v>
      </c>
      <c r="E34" s="16" t="s">
        <v>24</v>
      </c>
      <c r="F34" s="27" t="s">
        <v>178</v>
      </c>
      <c r="G34" s="11" t="s">
        <v>132</v>
      </c>
    </row>
    <row r="35" ht="45" customHeight="1" spans="1:7">
      <c r="A35" s="15" t="s">
        <v>179</v>
      </c>
      <c r="B35" s="16" t="s">
        <v>175</v>
      </c>
      <c r="C35" s="17" t="s">
        <v>180</v>
      </c>
      <c r="D35" s="9" t="s">
        <v>181</v>
      </c>
      <c r="E35" s="16" t="s">
        <v>12</v>
      </c>
      <c r="F35" s="18" t="s">
        <v>182</v>
      </c>
      <c r="G35" s="18" t="s">
        <v>183</v>
      </c>
    </row>
    <row r="36" ht="45" customHeight="1" spans="1:7">
      <c r="A36" s="15" t="s">
        <v>184</v>
      </c>
      <c r="B36" s="16" t="s">
        <v>175</v>
      </c>
      <c r="C36" s="17" t="s">
        <v>110</v>
      </c>
      <c r="D36" s="9" t="s">
        <v>185</v>
      </c>
      <c r="E36" s="16" t="s">
        <v>24</v>
      </c>
      <c r="F36" s="18" t="s">
        <v>186</v>
      </c>
      <c r="G36" s="18" t="s">
        <v>113</v>
      </c>
    </row>
    <row r="37" ht="45" customHeight="1" spans="1:7">
      <c r="A37" s="15" t="s">
        <v>187</v>
      </c>
      <c r="B37" s="16" t="s">
        <v>188</v>
      </c>
      <c r="C37" s="17" t="s">
        <v>35</v>
      </c>
      <c r="D37" s="9" t="s">
        <v>189</v>
      </c>
      <c r="E37" s="16" t="s">
        <v>24</v>
      </c>
      <c r="F37" s="18" t="s">
        <v>190</v>
      </c>
      <c r="G37" s="18" t="s">
        <v>191</v>
      </c>
    </row>
    <row r="38" ht="45" customHeight="1" spans="1:7">
      <c r="A38" s="15" t="s">
        <v>192</v>
      </c>
      <c r="B38" s="16" t="s">
        <v>188</v>
      </c>
      <c r="C38" s="17" t="s">
        <v>193</v>
      </c>
      <c r="D38" s="9" t="s">
        <v>194</v>
      </c>
      <c r="E38" s="16" t="s">
        <v>12</v>
      </c>
      <c r="F38" s="18" t="s">
        <v>195</v>
      </c>
      <c r="G38" s="18" t="s">
        <v>196</v>
      </c>
    </row>
    <row r="39" ht="45" customHeight="1" spans="1:7">
      <c r="A39" s="15" t="s">
        <v>197</v>
      </c>
      <c r="B39" s="16" t="s">
        <v>198</v>
      </c>
      <c r="C39" s="17" t="s">
        <v>199</v>
      </c>
      <c r="D39" s="9" t="s">
        <v>200</v>
      </c>
      <c r="E39" s="16" t="s">
        <v>24</v>
      </c>
      <c r="F39" s="18" t="s">
        <v>201</v>
      </c>
      <c r="G39" s="18" t="s">
        <v>202</v>
      </c>
    </row>
    <row r="40" ht="45" customHeight="1" spans="1:7">
      <c r="A40" s="15" t="s">
        <v>203</v>
      </c>
      <c r="B40" s="16" t="s">
        <v>198</v>
      </c>
      <c r="C40" s="17" t="s">
        <v>204</v>
      </c>
      <c r="D40" s="9" t="s">
        <v>205</v>
      </c>
      <c r="E40" s="16" t="s">
        <v>24</v>
      </c>
      <c r="F40" s="18" t="s">
        <v>206</v>
      </c>
      <c r="G40" s="18" t="s">
        <v>207</v>
      </c>
    </row>
    <row r="41" ht="45" customHeight="1" spans="1:7">
      <c r="A41" s="15" t="s">
        <v>208</v>
      </c>
      <c r="B41" s="16" t="s">
        <v>209</v>
      </c>
      <c r="C41" s="17" t="s">
        <v>210</v>
      </c>
      <c r="D41" s="9" t="s">
        <v>211</v>
      </c>
      <c r="E41" s="16" t="s">
        <v>12</v>
      </c>
      <c r="F41" s="18" t="s">
        <v>212</v>
      </c>
      <c r="G41" s="11" t="s">
        <v>113</v>
      </c>
    </row>
    <row r="42" ht="45" customHeight="1" spans="1:7">
      <c r="A42" s="15" t="s">
        <v>213</v>
      </c>
      <c r="B42" s="16" t="s">
        <v>209</v>
      </c>
      <c r="C42" s="17" t="s">
        <v>214</v>
      </c>
      <c r="D42" s="9" t="s">
        <v>215</v>
      </c>
      <c r="E42" s="16" t="s">
        <v>12</v>
      </c>
      <c r="F42" s="18" t="s">
        <v>216</v>
      </c>
      <c r="G42" s="11" t="s">
        <v>173</v>
      </c>
    </row>
    <row r="43" ht="45" customHeight="1" spans="1:7">
      <c r="A43" s="15" t="s">
        <v>217</v>
      </c>
      <c r="B43" s="16" t="s">
        <v>209</v>
      </c>
      <c r="C43" s="17" t="s">
        <v>214</v>
      </c>
      <c r="D43" s="9" t="s">
        <v>218</v>
      </c>
      <c r="E43" s="16" t="s">
        <v>12</v>
      </c>
      <c r="F43" s="18" t="s">
        <v>219</v>
      </c>
      <c r="G43" s="11" t="s">
        <v>26</v>
      </c>
    </row>
    <row r="44" ht="45" customHeight="1" spans="1:7">
      <c r="A44" s="15" t="s">
        <v>220</v>
      </c>
      <c r="B44" s="16" t="s">
        <v>209</v>
      </c>
      <c r="C44" s="17" t="s">
        <v>214</v>
      </c>
      <c r="D44" s="9" t="s">
        <v>221</v>
      </c>
      <c r="E44" s="16" t="s">
        <v>12</v>
      </c>
      <c r="F44" s="18" t="s">
        <v>222</v>
      </c>
      <c r="G44" s="11" t="s">
        <v>223</v>
      </c>
    </row>
    <row r="45" ht="45" customHeight="1" spans="1:7">
      <c r="A45" s="15" t="s">
        <v>224</v>
      </c>
      <c r="B45" s="16" t="s">
        <v>209</v>
      </c>
      <c r="C45" s="17" t="s">
        <v>225</v>
      </c>
      <c r="D45" s="9" t="s">
        <v>226</v>
      </c>
      <c r="E45" s="16" t="s">
        <v>12</v>
      </c>
      <c r="F45" s="18" t="s">
        <v>227</v>
      </c>
      <c r="G45" s="11" t="s">
        <v>228</v>
      </c>
    </row>
    <row r="46" ht="45" customHeight="1" spans="1:7">
      <c r="A46" s="15" t="s">
        <v>229</v>
      </c>
      <c r="B46" s="16" t="s">
        <v>209</v>
      </c>
      <c r="C46" s="17" t="s">
        <v>225</v>
      </c>
      <c r="D46" s="9" t="s">
        <v>230</v>
      </c>
      <c r="E46" s="16" t="s">
        <v>24</v>
      </c>
      <c r="F46" s="18" t="s">
        <v>231</v>
      </c>
      <c r="G46" s="11" t="s">
        <v>232</v>
      </c>
    </row>
    <row r="47" ht="45" customHeight="1" spans="1:7">
      <c r="A47" s="15" t="s">
        <v>233</v>
      </c>
      <c r="B47" s="16" t="s">
        <v>209</v>
      </c>
      <c r="C47" s="17" t="s">
        <v>234</v>
      </c>
      <c r="D47" s="9" t="s">
        <v>235</v>
      </c>
      <c r="E47" s="16" t="s">
        <v>24</v>
      </c>
      <c r="F47" s="18" t="s">
        <v>236</v>
      </c>
      <c r="G47" s="11" t="s">
        <v>20</v>
      </c>
    </row>
    <row r="48" ht="45" customHeight="1" spans="1:7">
      <c r="A48" s="15" t="s">
        <v>237</v>
      </c>
      <c r="B48" s="16" t="s">
        <v>209</v>
      </c>
      <c r="C48" s="17" t="s">
        <v>238</v>
      </c>
      <c r="D48" s="9" t="s">
        <v>239</v>
      </c>
      <c r="E48" s="16" t="s">
        <v>24</v>
      </c>
      <c r="F48" s="18" t="s">
        <v>240</v>
      </c>
      <c r="G48" s="11" t="s">
        <v>241</v>
      </c>
    </row>
    <row r="49" ht="45" customHeight="1" spans="1:7">
      <c r="A49" s="15" t="s">
        <v>242</v>
      </c>
      <c r="B49" s="16" t="s">
        <v>209</v>
      </c>
      <c r="C49" s="17" t="s">
        <v>238</v>
      </c>
      <c r="D49" s="9" t="s">
        <v>243</v>
      </c>
      <c r="E49" s="16" t="s">
        <v>12</v>
      </c>
      <c r="F49" s="18" t="s">
        <v>244</v>
      </c>
      <c r="G49" s="11" t="s">
        <v>245</v>
      </c>
    </row>
    <row r="50" ht="45" customHeight="1" spans="1:7">
      <c r="A50" s="15" t="s">
        <v>246</v>
      </c>
      <c r="B50" s="16" t="s">
        <v>209</v>
      </c>
      <c r="C50" s="17" t="s">
        <v>238</v>
      </c>
      <c r="D50" s="9" t="s">
        <v>247</v>
      </c>
      <c r="E50" s="16" t="s">
        <v>24</v>
      </c>
      <c r="F50" s="18" t="s">
        <v>248</v>
      </c>
      <c r="G50" s="11" t="s">
        <v>122</v>
      </c>
    </row>
    <row r="51" ht="45" customHeight="1" spans="1:7">
      <c r="A51" s="15" t="s">
        <v>249</v>
      </c>
      <c r="B51" s="16" t="s">
        <v>209</v>
      </c>
      <c r="C51" s="17" t="s">
        <v>250</v>
      </c>
      <c r="D51" s="9" t="s">
        <v>251</v>
      </c>
      <c r="E51" s="16" t="s">
        <v>12</v>
      </c>
      <c r="F51" s="18" t="s">
        <v>252</v>
      </c>
      <c r="G51" s="11" t="s">
        <v>253</v>
      </c>
    </row>
    <row r="52" ht="45" customHeight="1" spans="1:7">
      <c r="A52" s="15" t="s">
        <v>254</v>
      </c>
      <c r="B52" s="16" t="s">
        <v>209</v>
      </c>
      <c r="C52" s="17" t="s">
        <v>250</v>
      </c>
      <c r="D52" s="9" t="s">
        <v>255</v>
      </c>
      <c r="E52" s="16" t="s">
        <v>12</v>
      </c>
      <c r="F52" s="18" t="s">
        <v>256</v>
      </c>
      <c r="G52" s="11" t="s">
        <v>257</v>
      </c>
    </row>
    <row r="53" ht="45" customHeight="1" spans="1:7">
      <c r="A53" s="15" t="s">
        <v>258</v>
      </c>
      <c r="B53" s="16" t="s">
        <v>209</v>
      </c>
      <c r="C53" s="17" t="s">
        <v>250</v>
      </c>
      <c r="D53" s="9" t="s">
        <v>259</v>
      </c>
      <c r="E53" s="16" t="s">
        <v>24</v>
      </c>
      <c r="F53" s="18" t="s">
        <v>260</v>
      </c>
      <c r="G53" s="11" t="s">
        <v>95</v>
      </c>
    </row>
    <row r="54" ht="45" customHeight="1" spans="1:7">
      <c r="A54" s="15" t="s">
        <v>261</v>
      </c>
      <c r="B54" s="16" t="s">
        <v>209</v>
      </c>
      <c r="C54" s="17" t="s">
        <v>262</v>
      </c>
      <c r="D54" s="9" t="s">
        <v>263</v>
      </c>
      <c r="E54" s="16" t="s">
        <v>12</v>
      </c>
      <c r="F54" s="18" t="s">
        <v>264</v>
      </c>
      <c r="G54" s="11" t="s">
        <v>95</v>
      </c>
    </row>
    <row r="55" ht="45" customHeight="1" spans="1:7">
      <c r="A55" s="15" t="s">
        <v>265</v>
      </c>
      <c r="B55" s="16" t="s">
        <v>209</v>
      </c>
      <c r="C55" s="17" t="s">
        <v>266</v>
      </c>
      <c r="D55" s="9" t="s">
        <v>267</v>
      </c>
      <c r="E55" s="16" t="s">
        <v>12</v>
      </c>
      <c r="F55" s="18" t="s">
        <v>268</v>
      </c>
      <c r="G55" s="11" t="s">
        <v>269</v>
      </c>
    </row>
    <row r="56" ht="45" customHeight="1" spans="1:7">
      <c r="A56" s="15" t="s">
        <v>270</v>
      </c>
      <c r="B56" s="16" t="s">
        <v>209</v>
      </c>
      <c r="C56" s="17" t="s">
        <v>271</v>
      </c>
      <c r="D56" s="9" t="s">
        <v>272</v>
      </c>
      <c r="E56" s="16" t="s">
        <v>12</v>
      </c>
      <c r="F56" s="18" t="s">
        <v>273</v>
      </c>
      <c r="G56" s="11" t="s">
        <v>274</v>
      </c>
    </row>
    <row r="57" ht="45" customHeight="1" spans="1:7">
      <c r="A57" s="15" t="s">
        <v>275</v>
      </c>
      <c r="B57" s="16" t="s">
        <v>209</v>
      </c>
      <c r="C57" s="17" t="s">
        <v>271</v>
      </c>
      <c r="D57" s="9" t="s">
        <v>276</v>
      </c>
      <c r="E57" s="16" t="s">
        <v>12</v>
      </c>
      <c r="F57" s="27" t="s">
        <v>277</v>
      </c>
      <c r="G57" s="11" t="s">
        <v>278</v>
      </c>
    </row>
    <row r="58" ht="45" customHeight="1" spans="1:7">
      <c r="A58" s="15" t="s">
        <v>279</v>
      </c>
      <c r="B58" s="16" t="s">
        <v>280</v>
      </c>
      <c r="C58" s="17" t="s">
        <v>281</v>
      </c>
      <c r="D58" s="9" t="s">
        <v>282</v>
      </c>
      <c r="E58" s="16" t="s">
        <v>24</v>
      </c>
      <c r="F58" s="18" t="s">
        <v>283</v>
      </c>
      <c r="G58" s="18" t="s">
        <v>202</v>
      </c>
    </row>
    <row r="59" ht="45" customHeight="1" spans="1:7">
      <c r="A59" s="15" t="s">
        <v>284</v>
      </c>
      <c r="B59" s="16" t="s">
        <v>285</v>
      </c>
      <c r="C59" s="17" t="s">
        <v>22</v>
      </c>
      <c r="D59" s="9" t="s">
        <v>286</v>
      </c>
      <c r="E59" s="16" t="s">
        <v>24</v>
      </c>
      <c r="F59" s="18" t="s">
        <v>287</v>
      </c>
      <c r="G59" s="11" t="s">
        <v>288</v>
      </c>
    </row>
    <row r="60" ht="45" customHeight="1" spans="1:7">
      <c r="A60" s="15" t="s">
        <v>289</v>
      </c>
      <c r="B60" s="16" t="s">
        <v>285</v>
      </c>
      <c r="C60" s="17" t="s">
        <v>290</v>
      </c>
      <c r="D60" s="9" t="s">
        <v>291</v>
      </c>
      <c r="E60" s="16" t="s">
        <v>12</v>
      </c>
      <c r="F60" s="18" t="s">
        <v>292</v>
      </c>
      <c r="G60" s="11" t="s">
        <v>293</v>
      </c>
    </row>
    <row r="61" ht="45" customHeight="1" spans="1:7">
      <c r="A61" s="15" t="s">
        <v>294</v>
      </c>
      <c r="B61" s="16" t="s">
        <v>285</v>
      </c>
      <c r="C61" s="17" t="s">
        <v>295</v>
      </c>
      <c r="D61" s="9" t="s">
        <v>296</v>
      </c>
      <c r="E61" s="16" t="s">
        <v>24</v>
      </c>
      <c r="F61" s="18" t="s">
        <v>297</v>
      </c>
      <c r="G61" s="11" t="s">
        <v>298</v>
      </c>
    </row>
    <row r="62" ht="45" customHeight="1" spans="1:7">
      <c r="A62" s="15" t="s">
        <v>299</v>
      </c>
      <c r="B62" s="16" t="s">
        <v>300</v>
      </c>
      <c r="C62" s="17" t="s">
        <v>73</v>
      </c>
      <c r="D62" s="9" t="s">
        <v>301</v>
      </c>
      <c r="E62" s="16" t="s">
        <v>12</v>
      </c>
      <c r="F62" s="18" t="s">
        <v>302</v>
      </c>
      <c r="G62" s="11" t="s">
        <v>303</v>
      </c>
    </row>
    <row r="63" ht="45" customHeight="1" spans="1:7">
      <c r="A63" s="15" t="s">
        <v>304</v>
      </c>
      <c r="B63" s="16" t="s">
        <v>300</v>
      </c>
      <c r="C63" s="17" t="s">
        <v>305</v>
      </c>
      <c r="D63" s="9" t="s">
        <v>306</v>
      </c>
      <c r="E63" s="16" t="s">
        <v>24</v>
      </c>
      <c r="F63" s="18" t="s">
        <v>307</v>
      </c>
      <c r="G63" s="11" t="s">
        <v>202</v>
      </c>
    </row>
    <row r="64" ht="45" customHeight="1" spans="1:7">
      <c r="A64" s="15" t="s">
        <v>308</v>
      </c>
      <c r="B64" s="16" t="s">
        <v>300</v>
      </c>
      <c r="C64" s="17" t="s">
        <v>305</v>
      </c>
      <c r="D64" s="9" t="s">
        <v>309</v>
      </c>
      <c r="E64" s="16" t="s">
        <v>24</v>
      </c>
      <c r="F64" s="18" t="s">
        <v>310</v>
      </c>
      <c r="G64" s="11" t="s">
        <v>253</v>
      </c>
    </row>
    <row r="65" ht="45" customHeight="1" spans="1:7">
      <c r="A65" s="15" t="s">
        <v>311</v>
      </c>
      <c r="B65" s="16" t="s">
        <v>312</v>
      </c>
      <c r="C65" s="17" t="s">
        <v>313</v>
      </c>
      <c r="D65" s="9" t="s">
        <v>314</v>
      </c>
      <c r="E65" s="16" t="s">
        <v>24</v>
      </c>
      <c r="F65" s="18" t="s">
        <v>315</v>
      </c>
      <c r="G65" s="11" t="s">
        <v>202</v>
      </c>
    </row>
    <row r="66" ht="45" customHeight="1" spans="1:7">
      <c r="A66" s="15" t="s">
        <v>316</v>
      </c>
      <c r="B66" s="16" t="s">
        <v>317</v>
      </c>
      <c r="C66" s="17" t="s">
        <v>318</v>
      </c>
      <c r="D66" s="9" t="s">
        <v>319</v>
      </c>
      <c r="E66" s="16" t="s">
        <v>24</v>
      </c>
      <c r="F66" s="18" t="s">
        <v>320</v>
      </c>
      <c r="G66" s="11" t="s">
        <v>321</v>
      </c>
    </row>
    <row r="67" ht="45" customHeight="1" spans="1:7">
      <c r="A67" s="15" t="s">
        <v>322</v>
      </c>
      <c r="B67" s="16" t="s">
        <v>317</v>
      </c>
      <c r="C67" s="17" t="s">
        <v>318</v>
      </c>
      <c r="D67" s="9" t="s">
        <v>323</v>
      </c>
      <c r="E67" s="16" t="s">
        <v>24</v>
      </c>
      <c r="F67" s="18" t="s">
        <v>324</v>
      </c>
      <c r="G67" s="11" t="s">
        <v>325</v>
      </c>
    </row>
    <row r="68" ht="45" customHeight="1" spans="1:7">
      <c r="A68" s="15" t="s">
        <v>326</v>
      </c>
      <c r="B68" s="16" t="s">
        <v>317</v>
      </c>
      <c r="C68" s="17" t="s">
        <v>327</v>
      </c>
      <c r="D68" s="9" t="s">
        <v>328</v>
      </c>
      <c r="E68" s="16" t="s">
        <v>24</v>
      </c>
      <c r="F68" s="18" t="s">
        <v>329</v>
      </c>
      <c r="G68" s="11" t="s">
        <v>241</v>
      </c>
    </row>
    <row r="69" ht="45" customHeight="1" spans="1:7">
      <c r="A69" s="15" t="s">
        <v>330</v>
      </c>
      <c r="B69" s="16" t="s">
        <v>317</v>
      </c>
      <c r="C69" s="17" t="s">
        <v>327</v>
      </c>
      <c r="D69" s="9" t="s">
        <v>331</v>
      </c>
      <c r="E69" s="16" t="s">
        <v>24</v>
      </c>
      <c r="F69" s="18" t="s">
        <v>332</v>
      </c>
      <c r="G69" s="11" t="s">
        <v>333</v>
      </c>
    </row>
    <row r="70" ht="45" customHeight="1" spans="1:7">
      <c r="A70" s="15" t="s">
        <v>334</v>
      </c>
      <c r="B70" s="16" t="s">
        <v>317</v>
      </c>
      <c r="C70" s="17" t="s">
        <v>327</v>
      </c>
      <c r="D70" s="9" t="s">
        <v>335</v>
      </c>
      <c r="E70" s="16" t="s">
        <v>24</v>
      </c>
      <c r="F70" s="18" t="s">
        <v>336</v>
      </c>
      <c r="G70" s="11" t="s">
        <v>337</v>
      </c>
    </row>
    <row r="71" ht="45" customHeight="1" spans="1:7">
      <c r="A71" s="15" t="s">
        <v>338</v>
      </c>
      <c r="B71" s="16" t="s">
        <v>317</v>
      </c>
      <c r="C71" s="17" t="s">
        <v>339</v>
      </c>
      <c r="D71" s="9" t="s">
        <v>340</v>
      </c>
      <c r="E71" s="16" t="s">
        <v>12</v>
      </c>
      <c r="F71" s="18" t="s">
        <v>341</v>
      </c>
      <c r="G71" s="11" t="s">
        <v>342</v>
      </c>
    </row>
    <row r="72" ht="45" customHeight="1" spans="1:7">
      <c r="A72" s="15" t="s">
        <v>343</v>
      </c>
      <c r="B72" s="16" t="s">
        <v>317</v>
      </c>
      <c r="C72" s="17" t="s">
        <v>344</v>
      </c>
      <c r="D72" s="9" t="s">
        <v>345</v>
      </c>
      <c r="E72" s="16" t="s">
        <v>12</v>
      </c>
      <c r="F72" s="18" t="s">
        <v>346</v>
      </c>
      <c r="G72" s="18" t="s">
        <v>333</v>
      </c>
    </row>
    <row r="73" ht="45" customHeight="1" spans="1:7">
      <c r="A73" s="15" t="s">
        <v>347</v>
      </c>
      <c r="B73" s="16" t="s">
        <v>317</v>
      </c>
      <c r="C73" s="17" t="s">
        <v>344</v>
      </c>
      <c r="D73" s="9" t="s">
        <v>348</v>
      </c>
      <c r="E73" s="16" t="s">
        <v>24</v>
      </c>
      <c r="F73" s="18" t="s">
        <v>349</v>
      </c>
      <c r="G73" s="11" t="s">
        <v>122</v>
      </c>
    </row>
    <row r="74" ht="45" customHeight="1" spans="1:7">
      <c r="A74" s="15" t="s">
        <v>350</v>
      </c>
      <c r="B74" s="16" t="s">
        <v>317</v>
      </c>
      <c r="C74" s="17" t="s">
        <v>351</v>
      </c>
      <c r="D74" s="9" t="s">
        <v>352</v>
      </c>
      <c r="E74" s="16" t="s">
        <v>12</v>
      </c>
      <c r="F74" s="18" t="s">
        <v>353</v>
      </c>
      <c r="G74" s="18" t="s">
        <v>354</v>
      </c>
    </row>
    <row r="75" ht="45" customHeight="1" spans="1:7">
      <c r="A75" s="15" t="s">
        <v>355</v>
      </c>
      <c r="B75" s="16" t="s">
        <v>317</v>
      </c>
      <c r="C75" s="17" t="s">
        <v>351</v>
      </c>
      <c r="D75" s="9" t="s">
        <v>356</v>
      </c>
      <c r="E75" s="16" t="s">
        <v>24</v>
      </c>
      <c r="F75" s="18" t="s">
        <v>357</v>
      </c>
      <c r="G75" s="18" t="s">
        <v>358</v>
      </c>
    </row>
    <row r="76" ht="45" customHeight="1" spans="1:7">
      <c r="A76" s="15" t="s">
        <v>359</v>
      </c>
      <c r="B76" s="16" t="s">
        <v>317</v>
      </c>
      <c r="C76" s="17" t="s">
        <v>360</v>
      </c>
      <c r="D76" s="9" t="s">
        <v>361</v>
      </c>
      <c r="E76" s="16" t="s">
        <v>24</v>
      </c>
      <c r="F76" s="18" t="s">
        <v>362</v>
      </c>
      <c r="G76" s="11" t="s">
        <v>278</v>
      </c>
    </row>
    <row r="77" ht="45" customHeight="1" spans="1:7">
      <c r="A77" s="15" t="s">
        <v>363</v>
      </c>
      <c r="B77" s="16" t="s">
        <v>317</v>
      </c>
      <c r="C77" s="17" t="s">
        <v>364</v>
      </c>
      <c r="D77" s="9" t="s">
        <v>365</v>
      </c>
      <c r="E77" s="16" t="s">
        <v>24</v>
      </c>
      <c r="F77" s="18" t="s">
        <v>366</v>
      </c>
      <c r="G77" s="11" t="s">
        <v>367</v>
      </c>
    </row>
    <row r="78" ht="45" customHeight="1" spans="1:7">
      <c r="A78" s="15" t="s">
        <v>368</v>
      </c>
      <c r="B78" s="16" t="s">
        <v>317</v>
      </c>
      <c r="C78" s="17" t="s">
        <v>369</v>
      </c>
      <c r="D78" s="9" t="s">
        <v>370</v>
      </c>
      <c r="E78" s="16" t="s">
        <v>12</v>
      </c>
      <c r="F78" s="18" t="s">
        <v>371</v>
      </c>
      <c r="G78" s="18" t="s">
        <v>298</v>
      </c>
    </row>
    <row r="79" ht="45" customHeight="1" spans="1:7">
      <c r="A79" s="15" t="s">
        <v>372</v>
      </c>
      <c r="B79" s="16" t="s">
        <v>317</v>
      </c>
      <c r="C79" s="17" t="s">
        <v>369</v>
      </c>
      <c r="D79" s="9" t="s">
        <v>373</v>
      </c>
      <c r="E79" s="16" t="s">
        <v>24</v>
      </c>
      <c r="F79" s="18" t="s">
        <v>374</v>
      </c>
      <c r="G79" s="18" t="s">
        <v>375</v>
      </c>
    </row>
    <row r="80" ht="45" customHeight="1" spans="1:7">
      <c r="A80" s="15" t="s">
        <v>376</v>
      </c>
      <c r="B80" s="16" t="s">
        <v>317</v>
      </c>
      <c r="C80" s="17" t="s">
        <v>369</v>
      </c>
      <c r="D80" s="9" t="s">
        <v>377</v>
      </c>
      <c r="E80" s="16" t="s">
        <v>24</v>
      </c>
      <c r="F80" s="18" t="s">
        <v>378</v>
      </c>
      <c r="G80" s="18" t="s">
        <v>379</v>
      </c>
    </row>
    <row r="81" ht="45" customHeight="1" spans="1:7">
      <c r="A81" s="15" t="s">
        <v>380</v>
      </c>
      <c r="B81" s="16" t="s">
        <v>317</v>
      </c>
      <c r="C81" s="17" t="s">
        <v>369</v>
      </c>
      <c r="D81" s="9" t="s">
        <v>381</v>
      </c>
      <c r="E81" s="16" t="s">
        <v>24</v>
      </c>
      <c r="F81" s="18" t="s">
        <v>382</v>
      </c>
      <c r="G81" s="18" t="s">
        <v>383</v>
      </c>
    </row>
    <row r="82" ht="45" customHeight="1" spans="1:7">
      <c r="A82" s="15" t="s">
        <v>384</v>
      </c>
      <c r="B82" s="16" t="s">
        <v>317</v>
      </c>
      <c r="C82" s="17" t="s">
        <v>385</v>
      </c>
      <c r="D82" s="9" t="s">
        <v>386</v>
      </c>
      <c r="E82" s="16" t="s">
        <v>12</v>
      </c>
      <c r="F82" s="18" t="s">
        <v>387</v>
      </c>
      <c r="G82" s="11" t="s">
        <v>49</v>
      </c>
    </row>
    <row r="83" ht="45" customHeight="1" spans="1:7">
      <c r="A83" s="15" t="s">
        <v>388</v>
      </c>
      <c r="B83" s="16" t="s">
        <v>317</v>
      </c>
      <c r="C83" s="17" t="s">
        <v>389</v>
      </c>
      <c r="D83" s="9" t="s">
        <v>390</v>
      </c>
      <c r="E83" s="16" t="s">
        <v>24</v>
      </c>
      <c r="F83" s="18" t="s">
        <v>391</v>
      </c>
      <c r="G83" s="11" t="s">
        <v>392</v>
      </c>
    </row>
    <row r="84" ht="45" customHeight="1" spans="1:7">
      <c r="A84" s="15" t="s">
        <v>393</v>
      </c>
      <c r="B84" s="16" t="s">
        <v>317</v>
      </c>
      <c r="C84" s="17" t="s">
        <v>389</v>
      </c>
      <c r="D84" s="9" t="s">
        <v>394</v>
      </c>
      <c r="E84" s="16" t="s">
        <v>24</v>
      </c>
      <c r="F84" s="18" t="s">
        <v>395</v>
      </c>
      <c r="G84" s="11" t="s">
        <v>293</v>
      </c>
    </row>
    <row r="85" ht="45" customHeight="1" spans="1:7">
      <c r="A85" s="15" t="s">
        <v>396</v>
      </c>
      <c r="B85" s="16" t="s">
        <v>317</v>
      </c>
      <c r="C85" s="17" t="s">
        <v>397</v>
      </c>
      <c r="D85" s="9" t="s">
        <v>398</v>
      </c>
      <c r="E85" s="16" t="s">
        <v>24</v>
      </c>
      <c r="F85" s="18" t="s">
        <v>399</v>
      </c>
      <c r="G85" s="11" t="s">
        <v>241</v>
      </c>
    </row>
    <row r="86" ht="45" customHeight="1" spans="1:7">
      <c r="A86" s="15" t="s">
        <v>400</v>
      </c>
      <c r="B86" s="16" t="s">
        <v>317</v>
      </c>
      <c r="C86" s="17" t="s">
        <v>401</v>
      </c>
      <c r="D86" s="9" t="s">
        <v>402</v>
      </c>
      <c r="E86" s="16" t="s">
        <v>24</v>
      </c>
      <c r="F86" s="18" t="s">
        <v>403</v>
      </c>
      <c r="G86" s="26" t="s">
        <v>404</v>
      </c>
    </row>
    <row r="87" ht="45" customHeight="1" spans="1:7">
      <c r="A87" s="15" t="s">
        <v>405</v>
      </c>
      <c r="B87" s="16" t="s">
        <v>317</v>
      </c>
      <c r="C87" s="17" t="s">
        <v>401</v>
      </c>
      <c r="D87" s="9" t="s">
        <v>406</v>
      </c>
      <c r="E87" s="16" t="s">
        <v>24</v>
      </c>
      <c r="F87" s="18" t="s">
        <v>407</v>
      </c>
      <c r="G87" s="26" t="s">
        <v>20</v>
      </c>
    </row>
    <row r="88" ht="45" customHeight="1" spans="1:7">
      <c r="A88" s="15" t="s">
        <v>408</v>
      </c>
      <c r="B88" s="16" t="s">
        <v>317</v>
      </c>
      <c r="C88" s="17" t="s">
        <v>409</v>
      </c>
      <c r="D88" s="9" t="s">
        <v>410</v>
      </c>
      <c r="E88" s="16" t="s">
        <v>24</v>
      </c>
      <c r="F88" s="18" t="s">
        <v>411</v>
      </c>
      <c r="G88" s="12" t="s">
        <v>412</v>
      </c>
    </row>
    <row r="89" ht="45" customHeight="1" spans="1:7">
      <c r="A89" s="15" t="s">
        <v>413</v>
      </c>
      <c r="B89" s="16" t="s">
        <v>317</v>
      </c>
      <c r="C89" s="17" t="s">
        <v>409</v>
      </c>
      <c r="D89" s="9" t="s">
        <v>414</v>
      </c>
      <c r="E89" s="16" t="s">
        <v>24</v>
      </c>
      <c r="F89" s="18" t="s">
        <v>415</v>
      </c>
      <c r="G89" s="12" t="s">
        <v>173</v>
      </c>
    </row>
    <row r="90" ht="45" customHeight="1" spans="1:7">
      <c r="A90" s="15" t="s">
        <v>416</v>
      </c>
      <c r="B90" s="16" t="s">
        <v>317</v>
      </c>
      <c r="C90" s="17" t="s">
        <v>417</v>
      </c>
      <c r="D90" s="9" t="s">
        <v>418</v>
      </c>
      <c r="E90" s="16" t="s">
        <v>12</v>
      </c>
      <c r="F90" s="18" t="s">
        <v>419</v>
      </c>
      <c r="G90" s="12" t="s">
        <v>14</v>
      </c>
    </row>
    <row r="91" ht="45" customHeight="1" spans="1:7">
      <c r="A91" s="15" t="s">
        <v>420</v>
      </c>
      <c r="B91" s="16" t="s">
        <v>317</v>
      </c>
      <c r="C91" s="17" t="s">
        <v>417</v>
      </c>
      <c r="D91" s="9" t="s">
        <v>421</v>
      </c>
      <c r="E91" s="16" t="s">
        <v>24</v>
      </c>
      <c r="F91" s="18" t="s">
        <v>422</v>
      </c>
      <c r="G91" s="12" t="s">
        <v>14</v>
      </c>
    </row>
    <row r="92" ht="45" customHeight="1" spans="1:7">
      <c r="A92" s="15" t="s">
        <v>423</v>
      </c>
      <c r="B92" s="16" t="s">
        <v>317</v>
      </c>
      <c r="C92" s="17" t="s">
        <v>424</v>
      </c>
      <c r="D92" s="9" t="s">
        <v>425</v>
      </c>
      <c r="E92" s="16" t="s">
        <v>24</v>
      </c>
      <c r="F92" s="18" t="s">
        <v>426</v>
      </c>
      <c r="G92" s="12" t="s">
        <v>427</v>
      </c>
    </row>
    <row r="93" ht="45" customHeight="1" spans="1:7">
      <c r="A93" s="15" t="s">
        <v>428</v>
      </c>
      <c r="B93" s="16" t="s">
        <v>317</v>
      </c>
      <c r="C93" s="17" t="s">
        <v>424</v>
      </c>
      <c r="D93" s="9" t="s">
        <v>429</v>
      </c>
      <c r="E93" s="16" t="s">
        <v>12</v>
      </c>
      <c r="F93" s="18" t="s">
        <v>430</v>
      </c>
      <c r="G93" s="12" t="s">
        <v>431</v>
      </c>
    </row>
    <row r="94" ht="45" customHeight="1" spans="1:7">
      <c r="A94" s="15" t="s">
        <v>432</v>
      </c>
      <c r="B94" s="16" t="s">
        <v>317</v>
      </c>
      <c r="C94" s="17" t="s">
        <v>424</v>
      </c>
      <c r="D94" s="9" t="s">
        <v>433</v>
      </c>
      <c r="E94" s="16" t="s">
        <v>24</v>
      </c>
      <c r="F94" s="18" t="s">
        <v>434</v>
      </c>
      <c r="G94" s="12" t="s">
        <v>26</v>
      </c>
    </row>
    <row r="95" ht="45" customHeight="1" spans="1:7">
      <c r="A95" s="15" t="s">
        <v>435</v>
      </c>
      <c r="B95" s="16" t="s">
        <v>317</v>
      </c>
      <c r="C95" s="17" t="s">
        <v>436</v>
      </c>
      <c r="D95" s="9" t="s">
        <v>437</v>
      </c>
      <c r="E95" s="16" t="s">
        <v>12</v>
      </c>
      <c r="F95" s="18" t="s">
        <v>438</v>
      </c>
      <c r="G95" s="12" t="s">
        <v>439</v>
      </c>
    </row>
    <row r="96" ht="45" customHeight="1" spans="1:7">
      <c r="A96" s="15" t="s">
        <v>440</v>
      </c>
      <c r="B96" s="16" t="s">
        <v>317</v>
      </c>
      <c r="C96" s="17" t="s">
        <v>436</v>
      </c>
      <c r="D96" s="9" t="s">
        <v>441</v>
      </c>
      <c r="E96" s="16" t="s">
        <v>12</v>
      </c>
      <c r="F96" s="18" t="s">
        <v>442</v>
      </c>
      <c r="G96" s="12" t="s">
        <v>202</v>
      </c>
    </row>
    <row r="97" ht="45" customHeight="1" spans="1:7">
      <c r="A97" s="15" t="s">
        <v>443</v>
      </c>
      <c r="B97" s="16" t="s">
        <v>317</v>
      </c>
      <c r="C97" s="17" t="s">
        <v>444</v>
      </c>
      <c r="D97" s="9" t="s">
        <v>445</v>
      </c>
      <c r="E97" s="16" t="s">
        <v>12</v>
      </c>
      <c r="F97" s="18" t="s">
        <v>446</v>
      </c>
      <c r="G97" s="12" t="s">
        <v>20</v>
      </c>
    </row>
    <row r="98" ht="45" customHeight="1" spans="1:7">
      <c r="A98" s="15" t="s">
        <v>447</v>
      </c>
      <c r="B98" s="16" t="s">
        <v>317</v>
      </c>
      <c r="C98" s="17" t="s">
        <v>448</v>
      </c>
      <c r="D98" s="9" t="s">
        <v>449</v>
      </c>
      <c r="E98" s="16" t="s">
        <v>12</v>
      </c>
      <c r="F98" s="18" t="s">
        <v>450</v>
      </c>
      <c r="G98" s="12" t="s">
        <v>451</v>
      </c>
    </row>
    <row r="99" ht="45" customHeight="1" spans="1:7">
      <c r="A99" s="15" t="s">
        <v>452</v>
      </c>
      <c r="B99" s="16" t="s">
        <v>317</v>
      </c>
      <c r="C99" s="17" t="s">
        <v>448</v>
      </c>
      <c r="D99" s="9" t="s">
        <v>453</v>
      </c>
      <c r="E99" s="16" t="s">
        <v>24</v>
      </c>
      <c r="F99" s="18" t="s">
        <v>454</v>
      </c>
      <c r="G99" s="12" t="s">
        <v>455</v>
      </c>
    </row>
    <row r="100" ht="45" customHeight="1" spans="1:7">
      <c r="A100" s="15" t="s">
        <v>456</v>
      </c>
      <c r="B100" s="16" t="s">
        <v>317</v>
      </c>
      <c r="C100" s="17" t="s">
        <v>448</v>
      </c>
      <c r="D100" s="9" t="s">
        <v>457</v>
      </c>
      <c r="E100" s="16" t="s">
        <v>12</v>
      </c>
      <c r="F100" s="27" t="s">
        <v>458</v>
      </c>
      <c r="G100" s="12" t="s">
        <v>95</v>
      </c>
    </row>
    <row r="101" ht="45" customHeight="1" spans="1:7">
      <c r="A101" s="15" t="s">
        <v>459</v>
      </c>
      <c r="B101" s="16" t="s">
        <v>317</v>
      </c>
      <c r="C101" s="17" t="s">
        <v>460</v>
      </c>
      <c r="D101" s="9" t="s">
        <v>461</v>
      </c>
      <c r="E101" s="16" t="s">
        <v>12</v>
      </c>
      <c r="F101" s="18" t="s">
        <v>462</v>
      </c>
      <c r="G101" s="11" t="s">
        <v>253</v>
      </c>
    </row>
    <row r="102" ht="45" customHeight="1" spans="1:7">
      <c r="A102" s="15" t="s">
        <v>463</v>
      </c>
      <c r="B102" s="16" t="s">
        <v>317</v>
      </c>
      <c r="C102" s="17" t="s">
        <v>460</v>
      </c>
      <c r="D102" s="9" t="s">
        <v>464</v>
      </c>
      <c r="E102" s="16" t="s">
        <v>24</v>
      </c>
      <c r="F102" s="18" t="s">
        <v>465</v>
      </c>
      <c r="G102" s="11" t="s">
        <v>466</v>
      </c>
    </row>
    <row r="103" ht="45" customHeight="1" spans="1:7">
      <c r="A103" s="15" t="s">
        <v>467</v>
      </c>
      <c r="B103" s="16" t="s">
        <v>317</v>
      </c>
      <c r="C103" s="17" t="s">
        <v>460</v>
      </c>
      <c r="D103" s="9" t="s">
        <v>468</v>
      </c>
      <c r="E103" s="16" t="s">
        <v>12</v>
      </c>
      <c r="F103" s="18" t="s">
        <v>469</v>
      </c>
      <c r="G103" s="11" t="s">
        <v>470</v>
      </c>
    </row>
    <row r="104" ht="45" customHeight="1" spans="1:7">
      <c r="A104" s="15" t="s">
        <v>471</v>
      </c>
      <c r="B104" s="16" t="s">
        <v>317</v>
      </c>
      <c r="C104" s="17" t="s">
        <v>460</v>
      </c>
      <c r="D104" s="9" t="s">
        <v>472</v>
      </c>
      <c r="E104" s="16" t="s">
        <v>24</v>
      </c>
      <c r="F104" s="18" t="s">
        <v>473</v>
      </c>
      <c r="G104" s="11" t="s">
        <v>474</v>
      </c>
    </row>
    <row r="105" ht="45" customHeight="1" spans="1:7">
      <c r="A105" s="15" t="s">
        <v>475</v>
      </c>
      <c r="B105" s="16" t="s">
        <v>317</v>
      </c>
      <c r="C105" s="17" t="s">
        <v>460</v>
      </c>
      <c r="D105" s="9" t="s">
        <v>476</v>
      </c>
      <c r="E105" s="16" t="s">
        <v>24</v>
      </c>
      <c r="F105" s="18" t="s">
        <v>477</v>
      </c>
      <c r="G105" s="11" t="s">
        <v>478</v>
      </c>
    </row>
    <row r="106" ht="45" customHeight="1" spans="1:7">
      <c r="A106" s="15" t="s">
        <v>479</v>
      </c>
      <c r="B106" s="16" t="s">
        <v>317</v>
      </c>
      <c r="C106" s="17" t="s">
        <v>480</v>
      </c>
      <c r="D106" s="9" t="s">
        <v>481</v>
      </c>
      <c r="E106" s="16" t="s">
        <v>12</v>
      </c>
      <c r="F106" s="18" t="s">
        <v>482</v>
      </c>
      <c r="G106" s="11" t="s">
        <v>483</v>
      </c>
    </row>
    <row r="107" ht="45" customHeight="1" spans="1:7">
      <c r="A107" s="15" t="s">
        <v>484</v>
      </c>
      <c r="B107" s="16" t="s">
        <v>317</v>
      </c>
      <c r="C107" s="17" t="s">
        <v>485</v>
      </c>
      <c r="D107" s="9" t="s">
        <v>486</v>
      </c>
      <c r="E107" s="16" t="s">
        <v>24</v>
      </c>
      <c r="F107" s="18" t="s">
        <v>487</v>
      </c>
      <c r="G107" s="11" t="s">
        <v>143</v>
      </c>
    </row>
    <row r="108" ht="45" customHeight="1"/>
    <row r="109" ht="45" customHeight="1"/>
    <row r="110" ht="45" customHeight="1"/>
    <row r="111" ht="45" customHeight="1"/>
    <row r="112" ht="45" customHeight="1"/>
    <row r="113" ht="45" customHeight="1"/>
  </sheetData>
  <autoFilter xmlns:etc="http://www.wps.cn/officeDocument/2017/etCustomData" ref="A2:G107" etc:filterBottomFollowUsedRange="0">
    <extLst/>
  </autoFilter>
  <mergeCells count="1">
    <mergeCell ref="A1:G1"/>
  </mergeCells>
  <pageMargins left="0.708661417322835" right="0.708661417322835" top="0.748031496062992" bottom="0.748031496062992" header="0.31496062992126" footer="0.31496062992126"/>
  <pageSetup paperSize="9" scale="7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3"/>
  <sheetViews>
    <sheetView workbookViewId="0">
      <selection activeCell="K32" sqref="K32"/>
    </sheetView>
  </sheetViews>
  <sheetFormatPr defaultColWidth="9" defaultRowHeight="13.5"/>
  <cols>
    <col min="1" max="1" width="5" style="19" customWidth="1"/>
    <col min="2" max="2" width="31.25" style="19" customWidth="1"/>
    <col min="3" max="3" width="12.5" style="19" customWidth="1"/>
    <col min="4" max="4" width="9" style="20"/>
    <col min="5" max="5" width="5.75" style="19" customWidth="1"/>
    <col min="6" max="6" width="12.875" style="19" customWidth="1"/>
    <col min="7" max="7" width="35.625" style="19" customWidth="1"/>
    <col min="8" max="8" width="9" style="19"/>
    <col min="9" max="9" width="25" style="19" customWidth="1"/>
    <col min="10" max="10" width="9" style="19"/>
    <col min="11" max="11" width="22.75" style="19" customWidth="1"/>
    <col min="12" max="16384" width="9" style="19"/>
  </cols>
  <sheetData>
    <row r="1" ht="63" customHeight="1" spans="1:7">
      <c r="A1" s="21" t="s">
        <v>0</v>
      </c>
      <c r="B1" s="22"/>
      <c r="C1" s="22"/>
      <c r="D1" s="4"/>
      <c r="E1" s="22"/>
      <c r="F1" s="22"/>
      <c r="G1" s="22"/>
    </row>
    <row r="2" ht="44.25" customHeight="1" spans="1:7">
      <c r="A2" s="23" t="s">
        <v>1</v>
      </c>
      <c r="B2" s="24" t="s">
        <v>2</v>
      </c>
      <c r="C2" s="24" t="s">
        <v>3</v>
      </c>
      <c r="D2" s="7" t="s">
        <v>4</v>
      </c>
      <c r="E2" s="25" t="s">
        <v>5</v>
      </c>
      <c r="F2" s="25" t="s">
        <v>6</v>
      </c>
      <c r="G2" s="24" t="s">
        <v>7</v>
      </c>
    </row>
    <row r="3" ht="45" customHeight="1" spans="1:12">
      <c r="A3" s="15" t="s">
        <v>8</v>
      </c>
      <c r="B3" s="16" t="str">
        <f>_xlfn.XLOOKUP(F3,[3]考察对象!$M$1:$M$65536,[3]考察对象!$C$1:$C$65536)</f>
        <v>中共汕头市潮阳区纪律检查委员会、汕头市潮阳区监察委员会</v>
      </c>
      <c r="C3" s="17" t="str">
        <f>_xlfn.XLOOKUP(F3,[3]考察对象!$M$1:$M$65536,[3]考察对象!$E$1:$E$65536)</f>
        <v>第九纪检监察室一级科员</v>
      </c>
      <c r="D3" s="9" t="str">
        <f>_xlfn.XLOOKUP(F3,[3]考察对象!$M$1:$M$65536,[3]考察对象!$J$1:$J$65536)</f>
        <v>陈林烁</v>
      </c>
      <c r="E3" s="16" t="str">
        <f>_xlfn.XLOOKUP(F3,[3]考察对象!$M$1:$M$65536,[3]考察对象!$K$1:$K$65536)</f>
        <v>男</v>
      </c>
      <c r="F3" s="18" t="s">
        <v>13</v>
      </c>
      <c r="G3" s="18" t="s">
        <v>14</v>
      </c>
      <c r="I3" s="19" t="str">
        <f>_xlfn.XLOOKUP(F3,[2]审批名册!$E$1:$E$65536,[2]审批名册!$N$1:$N$65536)</f>
        <v>华南师范大学应届毕业生</v>
      </c>
      <c r="J3" s="19">
        <f t="shared" ref="J3:J66" si="0">IF(G3=I3,1,0)</f>
        <v>0</v>
      </c>
      <c r="K3" s="19" t="s">
        <v>14</v>
      </c>
      <c r="L3" s="19">
        <f t="shared" ref="L3:L7" si="1">IF(G3=K3,1,0)</f>
        <v>1</v>
      </c>
    </row>
    <row r="4" ht="45" customHeight="1" spans="1:11">
      <c r="A4" s="15" t="s">
        <v>15</v>
      </c>
      <c r="B4" s="16" t="str">
        <f>_xlfn.XLOOKUP(F4,[3]考察对象!$M$1:$M$65536,[3]考察对象!$C$1:$C$65536)</f>
        <v>中共汕头市潮阳区委办公室、汕头市潮阳区人民政府办公室</v>
      </c>
      <c r="C4" s="17" t="str">
        <f>_xlfn.XLOOKUP(F4,[3]考察对象!$M$1:$M$65536,[3]考察对象!$E$1:$E$65536)</f>
        <v>秘书二股一级科员</v>
      </c>
      <c r="D4" s="9" t="str">
        <f>_xlfn.XLOOKUP(F4,[3]考察对象!$M$1:$M$65536,[3]考察对象!$J$1:$J$65536)</f>
        <v>翁伟林</v>
      </c>
      <c r="E4" s="16" t="str">
        <f>_xlfn.XLOOKUP(F4,[3]考察对象!$M$1:$M$65536,[3]考察对象!$K$1:$K$65536)</f>
        <v>男</v>
      </c>
      <c r="F4" s="18" t="s">
        <v>19</v>
      </c>
      <c r="G4" s="11" t="s">
        <v>20</v>
      </c>
      <c r="I4" s="19" t="str">
        <f>_xlfn.XLOOKUP(F4,总表!G:G,总表!H:H)</f>
        <v>广东海洋大学</v>
      </c>
      <c r="J4" s="19">
        <f t="shared" si="0"/>
        <v>1</v>
      </c>
      <c r="K4" s="19" t="s">
        <v>20</v>
      </c>
    </row>
    <row r="5" ht="45" customHeight="1" spans="1:11">
      <c r="A5" s="15" t="s">
        <v>21</v>
      </c>
      <c r="B5" s="16" t="str">
        <f>_xlfn.XLOOKUP(F5,[3]考察对象!$M$1:$M$65536,[3]考察对象!$C$1:$C$65536)</f>
        <v>中共汕头市潮阳区委办公室、汕头市潮阳区人民政府办公室</v>
      </c>
      <c r="C5" s="17" t="str">
        <f>_xlfn.XLOOKUP(F5,[3]考察对象!$M$1:$M$65536,[3]考察对象!$E$1:$E$65536)</f>
        <v>人事股一级科员</v>
      </c>
      <c r="D5" s="9" t="str">
        <f>_xlfn.XLOOKUP(F5,[3]考察对象!$M$1:$M$65536,[3]考察对象!$J$1:$J$65536)</f>
        <v>肖佳宜</v>
      </c>
      <c r="E5" s="16" t="str">
        <f>_xlfn.XLOOKUP(F5,[3]考察对象!$M$1:$M$65536,[3]考察对象!$K$1:$K$65536)</f>
        <v>女</v>
      </c>
      <c r="F5" s="18" t="s">
        <v>25</v>
      </c>
      <c r="G5" s="11" t="s">
        <v>26</v>
      </c>
      <c r="I5" s="19" t="str">
        <f>_xlfn.XLOOKUP(F5,总表!G:G,总表!H:H)</f>
        <v>广东药科大学</v>
      </c>
      <c r="J5" s="19">
        <f t="shared" si="0"/>
        <v>1</v>
      </c>
      <c r="K5" s="19" t="s">
        <v>26</v>
      </c>
    </row>
    <row r="6" ht="45" customHeight="1" spans="1:12">
      <c r="A6" s="15" t="s">
        <v>27</v>
      </c>
      <c r="B6" s="16" t="str">
        <f>_xlfn.XLOOKUP(F6,[3]考察对象!$M$1:$M$65536,[3]考察对象!$C$1:$C$65536)</f>
        <v>中共汕头市潮阳区委政法委员会</v>
      </c>
      <c r="C6" s="17" t="str">
        <f>_xlfn.XLOOKUP(F6,[3]考察对象!$M$1:$M$65536,[3]考察对象!$E$1:$E$65536)</f>
        <v>法治监督股一级科员</v>
      </c>
      <c r="D6" s="9" t="str">
        <f>_xlfn.XLOOKUP(F6,[3]考察对象!$M$1:$M$65536,[3]考察对象!$J$1:$J$65536)</f>
        <v>吴逸然</v>
      </c>
      <c r="E6" s="16" t="str">
        <f>_xlfn.XLOOKUP(F6,[3]考察对象!$M$1:$M$65536,[3]考察对象!$K$1:$K$65536)</f>
        <v>女</v>
      </c>
      <c r="F6" s="18" t="s">
        <v>31</v>
      </c>
      <c r="G6" s="18" t="s">
        <v>32</v>
      </c>
      <c r="I6" s="19" t="str">
        <f>_xlfn.XLOOKUP(F6,[2]审批名册!$E$1:$E$65536,[2]审批名册!$N$1:$N$65536)</f>
        <v>广州商学院应届毕业生</v>
      </c>
      <c r="J6" s="19">
        <f t="shared" si="0"/>
        <v>0</v>
      </c>
      <c r="K6" s="19" t="s">
        <v>32</v>
      </c>
      <c r="L6" s="19">
        <f t="shared" si="1"/>
        <v>1</v>
      </c>
    </row>
    <row r="7" ht="45" customHeight="1" spans="1:12">
      <c r="A7" s="15" t="s">
        <v>33</v>
      </c>
      <c r="B7" s="16" t="str">
        <f>_xlfn.XLOOKUP(F7,[3]考察对象!$M$1:$M$65536,[3]考察对象!$C$1:$C$65536)</f>
        <v>汕头市潮阳区残疾人联合会</v>
      </c>
      <c r="C7" s="17" t="str">
        <f>_xlfn.XLOOKUP(F7,[3]考察对象!$M$1:$M$65536,[3]考察对象!$E$1:$E$65536)</f>
        <v>办公室一级科员</v>
      </c>
      <c r="D7" s="9" t="str">
        <f>_xlfn.XLOOKUP(F7,[3]考察对象!$M$1:$M$65536,[3]考察对象!$J$1:$J$65536)</f>
        <v>黄佳莹</v>
      </c>
      <c r="E7" s="16" t="str">
        <f>_xlfn.XLOOKUP(F7,[3]考察对象!$M$1:$M$65536,[3]考察对象!$K$1:$K$65536)</f>
        <v>女</v>
      </c>
      <c r="F7" s="18" t="s">
        <v>37</v>
      </c>
      <c r="G7" s="11" t="s">
        <v>38</v>
      </c>
      <c r="I7" s="19" t="str">
        <f>_xlfn.XLOOKUP(F7,[1]审批名册!$E$1:$E$65536,[1]审批名册!$N$1:$N$65536)</f>
        <v>汕头市潮阳区平安建设事务中心专业技术十二级</v>
      </c>
      <c r="J7" s="19">
        <f t="shared" si="0"/>
        <v>0</v>
      </c>
      <c r="K7" s="19" t="s">
        <v>38</v>
      </c>
      <c r="L7" s="19">
        <f t="shared" si="1"/>
        <v>1</v>
      </c>
    </row>
    <row r="8" ht="45" customHeight="1" spans="1:11">
      <c r="A8" s="15" t="s">
        <v>39</v>
      </c>
      <c r="B8" s="16" t="str">
        <f>_xlfn.XLOOKUP(F8,[3]考察对象!$M$1:$M$65536,[3]考察对象!$C$1:$C$65536)</f>
        <v>汕头市潮阳区工业和信息化局</v>
      </c>
      <c r="C8" s="17" t="str">
        <f>_xlfn.XLOOKUP(F8,[3]考察对象!$M$1:$M$65536,[3]考察对象!$E$1:$E$65536)</f>
        <v>科技管理股一级科员</v>
      </c>
      <c r="D8" s="9" t="str">
        <f>_xlfn.XLOOKUP(F8,[3]考察对象!$M$1:$M$65536,[3]考察对象!$J$1:$J$65536)</f>
        <v>何林兴</v>
      </c>
      <c r="E8" s="16" t="str">
        <f>_xlfn.XLOOKUP(F8,[3]考察对象!$M$1:$M$65536,[3]考察对象!$K$1:$K$65536)</f>
        <v>男</v>
      </c>
      <c r="F8" s="18" t="s">
        <v>43</v>
      </c>
      <c r="G8" s="11" t="s">
        <v>44</v>
      </c>
      <c r="I8" s="19" t="str">
        <f>_xlfn.XLOOKUP(F8,总表!G:G,总表!H:H)</f>
        <v>辽宁师范大学</v>
      </c>
      <c r="J8" s="19">
        <f t="shared" si="0"/>
        <v>1</v>
      </c>
      <c r="K8" s="19" t="s">
        <v>44</v>
      </c>
    </row>
    <row r="9" ht="45" customHeight="1" spans="1:11">
      <c r="A9" s="15" t="s">
        <v>45</v>
      </c>
      <c r="B9" s="16" t="str">
        <f>_xlfn.XLOOKUP(F9,[3]考察对象!$M$1:$M$65536,[3]考察对象!$C$1:$C$65536)</f>
        <v>汕头市潮阳区工业和信息化局</v>
      </c>
      <c r="C9" s="17" t="str">
        <f>_xlfn.XLOOKUP(F9,[3]考察对象!$M$1:$M$65536,[3]考察对象!$E$1:$E$65536)</f>
        <v>工业节能和技术改造股一级科员</v>
      </c>
      <c r="D9" s="9" t="str">
        <f>_xlfn.XLOOKUP(F9,[3]考察对象!$M$1:$M$65536,[3]考察对象!$J$1:$J$65536)</f>
        <v>陈泓锴</v>
      </c>
      <c r="E9" s="16" t="str">
        <f>_xlfn.XLOOKUP(F9,[3]考察对象!$M$1:$M$65536,[3]考察对象!$K$1:$K$65536)</f>
        <v>男</v>
      </c>
      <c r="F9" s="18" t="s">
        <v>48</v>
      </c>
      <c r="G9" s="11" t="s">
        <v>49</v>
      </c>
      <c r="I9" s="19" t="str">
        <f>_xlfn.XLOOKUP(F9,总表!G:G,总表!H:H)</f>
        <v>肇庆学院</v>
      </c>
      <c r="J9" s="19">
        <f t="shared" si="0"/>
        <v>1</v>
      </c>
      <c r="K9" s="19" t="s">
        <v>49</v>
      </c>
    </row>
    <row r="10" ht="45" customHeight="1" spans="1:11">
      <c r="A10" s="15" t="s">
        <v>50</v>
      </c>
      <c r="B10" s="16" t="str">
        <f>_xlfn.XLOOKUP(F10,[3]考察对象!$M$1:$M$65536,[3]考察对象!$C$1:$C$65536)</f>
        <v>汕头市潮阳区民政局</v>
      </c>
      <c r="C10" s="17" t="str">
        <f>_xlfn.XLOOKUP(F10,[3]考察对象!$M$1:$M$65536,[3]考察对象!$E$1:$E$65536)</f>
        <v>老龄工作和养老服务股一级科员</v>
      </c>
      <c r="D10" s="9" t="str">
        <f>_xlfn.XLOOKUP(F10,[3]考察对象!$M$1:$M$65536,[3]考察对象!$J$1:$J$65536)</f>
        <v>张珩珩</v>
      </c>
      <c r="E10" s="16" t="str">
        <f>_xlfn.XLOOKUP(F10,[3]考察对象!$M$1:$M$65536,[3]考察对象!$K$1:$K$65536)</f>
        <v>女</v>
      </c>
      <c r="F10" s="18" t="s">
        <v>54</v>
      </c>
      <c r="G10" s="18" t="s">
        <v>55</v>
      </c>
      <c r="I10" s="19" t="str">
        <f>_xlfn.XLOOKUP(F10,总表!G:G,总表!H:H)</f>
        <v>广东第二师范学院</v>
      </c>
      <c r="J10" s="19">
        <f t="shared" si="0"/>
        <v>1</v>
      </c>
      <c r="K10" s="19" t="s">
        <v>55</v>
      </c>
    </row>
    <row r="11" ht="45" customHeight="1" spans="1:11">
      <c r="A11" s="15" t="s">
        <v>56</v>
      </c>
      <c r="B11" s="16" t="str">
        <f>_xlfn.XLOOKUP(F11,[3]考察对象!$M$1:$M$65536,[3]考察对象!$C$1:$C$65536)</f>
        <v>汕头市潮阳区财政局</v>
      </c>
      <c r="C11" s="17" t="str">
        <f>_xlfn.XLOOKUP(F11,[3]考察对象!$M$1:$M$65536,[3]考察对象!$E$1:$E$65536)</f>
        <v>资产管理股一级科员</v>
      </c>
      <c r="D11" s="9" t="str">
        <f>_xlfn.XLOOKUP(F11,[3]考察对象!$M$1:$M$65536,[3]考察对象!$J$1:$J$65536)</f>
        <v>黄彦祥</v>
      </c>
      <c r="E11" s="16" t="str">
        <f>_xlfn.XLOOKUP(F11,[3]考察对象!$M$1:$M$65536,[3]考察对象!$K$1:$K$65536)</f>
        <v>男</v>
      </c>
      <c r="F11" s="18" t="s">
        <v>60</v>
      </c>
      <c r="G11" s="11" t="s">
        <v>61</v>
      </c>
      <c r="I11" s="19" t="str">
        <f>_xlfn.XLOOKUP(F11,总表!G:G,总表!H:H)</f>
        <v>梅州市丰顺县大龙华镇党群服务中心</v>
      </c>
      <c r="J11" s="19">
        <f t="shared" si="0"/>
        <v>1</v>
      </c>
      <c r="K11" s="19" t="s">
        <v>61</v>
      </c>
    </row>
    <row r="12" ht="45" customHeight="1" spans="1:11">
      <c r="A12" s="15" t="s">
        <v>62</v>
      </c>
      <c r="B12" s="16" t="str">
        <f>_xlfn.XLOOKUP(F12,[3]考察对象!$M$1:$M$65536,[3]考察对象!$C$1:$C$65536)</f>
        <v>汕头市潮阳区财政局</v>
      </c>
      <c r="C12" s="17" t="str">
        <f>_xlfn.XLOOKUP(F12,[3]考察对象!$M$1:$M$65536,[3]考察对象!$E$1:$E$65536)</f>
        <v>潮阳区国库支付管理中心一级科员</v>
      </c>
      <c r="D12" s="9" t="str">
        <f>_xlfn.XLOOKUP(F12,[3]考察对象!$M$1:$M$65536,[3]考察对象!$J$1:$J$65536)</f>
        <v>陈淑芳</v>
      </c>
      <c r="E12" s="16" t="str">
        <f>_xlfn.XLOOKUP(F12,[3]考察对象!$M$1:$M$65536,[3]考察对象!$K$1:$K$65536)</f>
        <v>女</v>
      </c>
      <c r="F12" s="18" t="s">
        <v>65</v>
      </c>
      <c r="G12" s="11" t="s">
        <v>66</v>
      </c>
      <c r="I12" s="19" t="str">
        <f>_xlfn.XLOOKUP(F12,总表!G:G,总表!H:H)</f>
        <v>中华联合财产保险股份有限公司汕头中心支公司</v>
      </c>
      <c r="J12" s="19">
        <f t="shared" si="0"/>
        <v>1</v>
      </c>
      <c r="K12" s="19" t="s">
        <v>66</v>
      </c>
    </row>
    <row r="13" ht="45" customHeight="1" spans="1:11">
      <c r="A13" s="15" t="s">
        <v>67</v>
      </c>
      <c r="B13" s="16" t="str">
        <f>_xlfn.XLOOKUP(F13,[3]考察对象!$M$1:$M$65536,[3]考察对象!$C$1:$C$65536)</f>
        <v>汕头市潮阳区财政局</v>
      </c>
      <c r="C13" s="17" t="str">
        <f>_xlfn.XLOOKUP(F13,[3]考察对象!$M$1:$M$65536,[3]考察对象!$E$1:$E$65536)</f>
        <v>潮阳区国库支付管理中心一级科员</v>
      </c>
      <c r="D13" s="9" t="str">
        <f>_xlfn.XLOOKUP(F13,[3]考察对象!$M$1:$M$65536,[3]考察对象!$J$1:$J$65536)</f>
        <v>张喜敏</v>
      </c>
      <c r="E13" s="16" t="str">
        <f>_xlfn.XLOOKUP(F13,[3]考察对象!$M$1:$M$65536,[3]考察对象!$K$1:$K$65536)</f>
        <v>女</v>
      </c>
      <c r="F13" s="18" t="s">
        <v>69</v>
      </c>
      <c r="G13" s="11" t="s">
        <v>70</v>
      </c>
      <c r="I13" s="19" t="str">
        <f>_xlfn.XLOOKUP(F13,总表!G:G,总表!H:H)</f>
        <v>汕头市潮阳区人力资源与就业服务中心</v>
      </c>
      <c r="J13" s="19">
        <f t="shared" si="0"/>
        <v>1</v>
      </c>
      <c r="K13" s="19" t="s">
        <v>70</v>
      </c>
    </row>
    <row r="14" ht="45" customHeight="1" spans="1:11">
      <c r="A14" s="15" t="s">
        <v>71</v>
      </c>
      <c r="B14" s="16" t="str">
        <f>_xlfn.XLOOKUP(F14,[3]考察对象!$M$1:$M$65536,[3]考察对象!$C$1:$C$65536)</f>
        <v>汕头市潮阳区人力资源和社会保障局</v>
      </c>
      <c r="C14" s="17" t="str">
        <f>_xlfn.XLOOKUP(F14,[3]考察对象!$M$1:$M$65536,[3]考察对象!$E$1:$E$65536)</f>
        <v>人事秘书股一级科员</v>
      </c>
      <c r="D14" s="9" t="str">
        <f>_xlfn.XLOOKUP(F14,[3]考察对象!$M$1:$M$65536,[3]考察对象!$J$1:$J$65536)</f>
        <v>卓敏</v>
      </c>
      <c r="E14" s="16" t="str">
        <f>_xlfn.XLOOKUP(F14,[3]考察对象!$M$1:$M$65536,[3]考察对象!$K$1:$K$65536)</f>
        <v>女</v>
      </c>
      <c r="F14" s="27" t="s">
        <v>75</v>
      </c>
      <c r="G14" s="11" t="s">
        <v>76</v>
      </c>
      <c r="I14" s="19" t="str">
        <f>_xlfn.XLOOKUP(F14,总表!G:G,总表!H:H)</f>
        <v>中共陆河县委党校</v>
      </c>
      <c r="J14" s="19">
        <f t="shared" si="0"/>
        <v>1</v>
      </c>
      <c r="K14" s="19" t="s">
        <v>76</v>
      </c>
    </row>
    <row r="15" ht="45" customHeight="1" spans="1:11">
      <c r="A15" s="15" t="s">
        <v>77</v>
      </c>
      <c r="B15" s="16" t="str">
        <f>_xlfn.XLOOKUP(F15,[3]考察对象!$M$1:$M$65536,[3]考察对象!$C$1:$C$65536)</f>
        <v>汕头市潮阳区人力资源和社会保障局</v>
      </c>
      <c r="C15" s="17" t="str">
        <f>_xlfn.XLOOKUP(F15,[3]考察对象!$M$1:$M$65536,[3]考察对象!$E$1:$E$65536)</f>
        <v>工资福利股（退休干部管理股）一级科员</v>
      </c>
      <c r="D15" s="9" t="str">
        <f>_xlfn.XLOOKUP(F15,[3]考察对象!$M$1:$M$65536,[3]考察对象!$J$1:$J$65536)</f>
        <v>刘聪敏</v>
      </c>
      <c r="E15" s="16" t="str">
        <f>_xlfn.XLOOKUP(F15,[3]考察对象!$M$1:$M$65536,[3]考察对象!$K$1:$K$65536)</f>
        <v>女</v>
      </c>
      <c r="F15" s="18" t="s">
        <v>80</v>
      </c>
      <c r="G15" s="11" t="s">
        <v>81</v>
      </c>
      <c r="I15" s="19" t="str">
        <f>_xlfn.XLOOKUP(F15,总表!G:G,总表!H:H)</f>
        <v>潮州市潮安区政务保障服务中心</v>
      </c>
      <c r="J15" s="19">
        <f t="shared" si="0"/>
        <v>1</v>
      </c>
      <c r="K15" s="19" t="s">
        <v>81</v>
      </c>
    </row>
    <row r="16" ht="45" customHeight="1" spans="1:11">
      <c r="A16" s="15" t="s">
        <v>82</v>
      </c>
      <c r="B16" s="16" t="str">
        <f>_xlfn.XLOOKUP(F16,[3]考察对象!$M$1:$M$65536,[3]考察对象!$C$1:$C$65536)</f>
        <v>汕头市潮阳区人力资源和社会保障局</v>
      </c>
      <c r="C16" s="17" t="str">
        <f>_xlfn.XLOOKUP(F16,[3]考察对象!$M$1:$M$65536,[3]考察对象!$E$1:$E$65536)</f>
        <v>执法大队一级科员</v>
      </c>
      <c r="D16" s="9" t="str">
        <f>_xlfn.XLOOKUP(F16,[3]考察对象!$M$1:$M$65536,[3]考察对象!$J$1:$J$65536)</f>
        <v>郑润盈</v>
      </c>
      <c r="E16" s="16" t="str">
        <f>_xlfn.XLOOKUP(F16,[3]考察对象!$M$1:$M$65536,[3]考察对象!$K$1:$K$65536)</f>
        <v>女</v>
      </c>
      <c r="F16" s="18" t="s">
        <v>85</v>
      </c>
      <c r="G16" s="11" t="s">
        <v>26</v>
      </c>
      <c r="I16" s="19" t="str">
        <f>_xlfn.XLOOKUP(F16,总表!G:G,总表!H:H)</f>
        <v>广东药科大学</v>
      </c>
      <c r="J16" s="19">
        <f t="shared" si="0"/>
        <v>1</v>
      </c>
      <c r="K16" s="19" t="s">
        <v>26</v>
      </c>
    </row>
    <row r="17" ht="45" customHeight="1" spans="1:11">
      <c r="A17" s="15" t="s">
        <v>86</v>
      </c>
      <c r="B17" s="16" t="str">
        <f>_xlfn.XLOOKUP(F17,[3]考察对象!$M$1:$M$65536,[3]考察对象!$C$1:$C$65536)</f>
        <v>汕头市潮阳区教育局</v>
      </c>
      <c r="C17" s="17" t="str">
        <f>_xlfn.XLOOKUP(F17,[3]考察对象!$M$1:$M$65536,[3]考察对象!$E$1:$E$65536)</f>
        <v>人事股一级科员</v>
      </c>
      <c r="D17" s="9" t="str">
        <f>_xlfn.XLOOKUP(F17,[3]考察对象!$M$1:$M$65536,[3]考察对象!$J$1:$J$65536)</f>
        <v>林崇辉</v>
      </c>
      <c r="E17" s="16" t="str">
        <f>_xlfn.XLOOKUP(F17,[3]考察对象!$M$1:$M$65536,[3]考察对象!$K$1:$K$65536)</f>
        <v>男</v>
      </c>
      <c r="F17" s="18" t="s">
        <v>89</v>
      </c>
      <c r="G17" s="18" t="s">
        <v>90</v>
      </c>
      <c r="I17" s="19" t="str">
        <f>_xlfn.XLOOKUP(F17,总表!G:G,总表!H:H)</f>
        <v>汕头市潮阳区健康教育所</v>
      </c>
      <c r="J17" s="19">
        <f t="shared" si="0"/>
        <v>1</v>
      </c>
      <c r="K17" s="19" t="s">
        <v>90</v>
      </c>
    </row>
    <row r="18" ht="45" customHeight="1" spans="1:11">
      <c r="A18" s="15" t="s">
        <v>91</v>
      </c>
      <c r="B18" s="16" t="str">
        <f>_xlfn.XLOOKUP(F18,[3]考察对象!$M$1:$M$65536,[3]考察对象!$C$1:$C$65536)</f>
        <v>汕头市潮阳区教育局</v>
      </c>
      <c r="C18" s="17" t="str">
        <f>_xlfn.XLOOKUP(F18,[3]考察对象!$M$1:$M$65536,[3]考察对象!$E$1:$E$65536)</f>
        <v>计划财务股一级科员</v>
      </c>
      <c r="D18" s="9" t="str">
        <f>_xlfn.XLOOKUP(F18,[3]考察对象!$M$1:$M$65536,[3]考察对象!$J$1:$J$65536)</f>
        <v>陈姿冰</v>
      </c>
      <c r="E18" s="16" t="str">
        <f>_xlfn.XLOOKUP(F18,[3]考察对象!$M$1:$M$65536,[3]考察对象!$K$1:$K$65536)</f>
        <v>女</v>
      </c>
      <c r="F18" s="18" t="s">
        <v>94</v>
      </c>
      <c r="G18" s="18" t="s">
        <v>95</v>
      </c>
      <c r="I18" s="19" t="str">
        <f>_xlfn.XLOOKUP(F18,总表!G:G,总表!H:H)</f>
        <v>吉林大学珠海学院</v>
      </c>
      <c r="J18" s="19">
        <f t="shared" si="0"/>
        <v>1</v>
      </c>
      <c r="K18" s="19" t="s">
        <v>95</v>
      </c>
    </row>
    <row r="19" ht="45" customHeight="1" spans="1:12">
      <c r="A19" s="15" t="s">
        <v>96</v>
      </c>
      <c r="B19" s="16" t="str">
        <f>_xlfn.XLOOKUP(F19,[3]考察对象!$M$1:$M$65536,[3]考察对象!$C$1:$C$65536)</f>
        <v>汕头市潮阳区文化广电旅游体育局</v>
      </c>
      <c r="C19" s="17" t="str">
        <f>_xlfn.XLOOKUP(F19,[3]考察对象!$M$1:$M$65536,[3]考察对象!$E$1:$E$65536)</f>
        <v>旅游管理与开发股一级科员</v>
      </c>
      <c r="D19" s="9" t="str">
        <f>_xlfn.XLOOKUP(F19,[3]考察对象!$M$1:$M$65536,[3]考察对象!$J$1:$J$65536)</f>
        <v>徐畅艺</v>
      </c>
      <c r="E19" s="16" t="str">
        <f>_xlfn.XLOOKUP(F19,[3]考察对象!$M$1:$M$65536,[3]考察对象!$K$1:$K$65536)</f>
        <v>女</v>
      </c>
      <c r="F19" s="18" t="s">
        <v>100</v>
      </c>
      <c r="G19" s="18" t="s">
        <v>101</v>
      </c>
      <c r="I19" s="19" t="str">
        <f>_xlfn.XLOOKUP(F19,[2]审批名册!$E$1:$E$65536,[2]审批名册!$N$1:$N$65536)</f>
        <v>温州理工学院毕业生</v>
      </c>
      <c r="J19" s="19">
        <f t="shared" si="0"/>
        <v>0</v>
      </c>
      <c r="K19" s="19" t="s">
        <v>101</v>
      </c>
      <c r="L19" s="19">
        <f t="shared" ref="L19:L26" si="2">IF(G19=K19,1,0)</f>
        <v>1</v>
      </c>
    </row>
    <row r="20" ht="45" customHeight="1" spans="1:12">
      <c r="A20" s="15" t="s">
        <v>102</v>
      </c>
      <c r="B20" s="16" t="str">
        <f>_xlfn.XLOOKUP(F20,[3]考察对象!$M$1:$M$65536,[3]考察对象!$C$1:$C$65536)</f>
        <v>汕头市潮阳区住房和城乡建设局</v>
      </c>
      <c r="C20" s="17" t="str">
        <f>_xlfn.XLOOKUP(F20,[3]考察对象!$M$1:$M$65536,[3]考察对象!$E$1:$E$65536)</f>
        <v>建筑市场监管股一级科员</v>
      </c>
      <c r="D20" s="9" t="str">
        <f>_xlfn.XLOOKUP(F20,[3]考察对象!$M$1:$M$65536,[3]考察对象!$J$1:$J$65536)</f>
        <v>林炀</v>
      </c>
      <c r="E20" s="16" t="str">
        <f>_xlfn.XLOOKUP(F20,[3]考察对象!$M$1:$M$65536,[3]考察对象!$K$1:$K$65536)</f>
        <v>男</v>
      </c>
      <c r="F20" s="18" t="s">
        <v>106</v>
      </c>
      <c r="G20" s="18" t="s">
        <v>107</v>
      </c>
      <c r="I20" s="19" t="str">
        <f>_xlfn.XLOOKUP(F20,[2]审批名册!$E$1:$E$65536,[2]审批名册!$N$1:$N$65536)</f>
        <v>广东省第一建筑工程有限公司科员</v>
      </c>
      <c r="J20" s="19">
        <f t="shared" si="0"/>
        <v>0</v>
      </c>
      <c r="K20" s="19" t="s">
        <v>107</v>
      </c>
      <c r="L20" s="19">
        <f t="shared" si="2"/>
        <v>1</v>
      </c>
    </row>
    <row r="21" ht="45" customHeight="1" spans="1:12">
      <c r="A21" s="15" t="s">
        <v>108</v>
      </c>
      <c r="B21" s="16" t="str">
        <f>_xlfn.XLOOKUP(F21,[3]考察对象!$M$1:$M$65536,[3]考察对象!$C$1:$C$65536)</f>
        <v>汕头市自然资源局潮阳分局</v>
      </c>
      <c r="C21" s="17" t="str">
        <f>_xlfn.XLOOKUP(F21,[3]考察对象!$M$1:$M$65536,[3]考察对象!$E$1:$E$65536)</f>
        <v>执法股一级科员</v>
      </c>
      <c r="D21" s="9" t="str">
        <f>_xlfn.XLOOKUP(F21,[3]考察对象!$M$1:$M$65536,[3]考察对象!$J$1:$J$65536)</f>
        <v>许粉娜</v>
      </c>
      <c r="E21" s="16" t="str">
        <f>_xlfn.XLOOKUP(F21,[3]考察对象!$M$1:$M$65536,[3]考察对象!$K$1:$K$65536)</f>
        <v>女</v>
      </c>
      <c r="F21" s="18" t="s">
        <v>112</v>
      </c>
      <c r="G21" s="18" t="s">
        <v>113</v>
      </c>
      <c r="I21" s="19" t="str">
        <f>_xlfn.XLOOKUP(F21,[2]审批名册!$E$1:$E$65536,[2]审批名册!$N$1:$N$65536)</f>
        <v>广东财经大学毕业生</v>
      </c>
      <c r="J21" s="19">
        <f t="shared" si="0"/>
        <v>0</v>
      </c>
      <c r="K21" s="19" t="s">
        <v>113</v>
      </c>
      <c r="L21" s="19">
        <f t="shared" si="2"/>
        <v>1</v>
      </c>
    </row>
    <row r="22" ht="45" customHeight="1" spans="1:12">
      <c r="A22" s="15" t="s">
        <v>114</v>
      </c>
      <c r="B22" s="16" t="str">
        <f>_xlfn.XLOOKUP(F22,[3]考察对象!$M$1:$M$65536,[3]考察对象!$C$1:$C$65536)</f>
        <v>汕头市自然资源局潮阳分局</v>
      </c>
      <c r="C22" s="17" t="str">
        <f>_xlfn.XLOOKUP(F22,[3]考察对象!$M$1:$M$65536,[3]考察对象!$E$1:$E$65536)</f>
        <v>执法股一级科员</v>
      </c>
      <c r="D22" s="9" t="str">
        <f>_xlfn.XLOOKUP(F22,[3]考察对象!$M$1:$M$65536,[3]考察对象!$J$1:$J$65536)</f>
        <v>马敏敏</v>
      </c>
      <c r="E22" s="16" t="str">
        <f>_xlfn.XLOOKUP(F22,[3]考察对象!$M$1:$M$65536,[3]考察对象!$K$1:$K$65536)</f>
        <v>女</v>
      </c>
      <c r="F22" s="18" t="s">
        <v>116</v>
      </c>
      <c r="G22" s="18" t="s">
        <v>117</v>
      </c>
      <c r="I22" s="19" t="str">
        <f>_xlfn.XLOOKUP(F22,[2]审批名册!$E$1:$E$65536,[2]审批名册!$N$1:$N$65536)</f>
        <v>嘉应学院毕业生</v>
      </c>
      <c r="J22" s="19">
        <f t="shared" si="0"/>
        <v>0</v>
      </c>
      <c r="K22" s="19" t="s">
        <v>117</v>
      </c>
      <c r="L22" s="19">
        <f t="shared" si="2"/>
        <v>1</v>
      </c>
    </row>
    <row r="23" ht="45" customHeight="1" spans="1:12">
      <c r="A23" s="15" t="s">
        <v>118</v>
      </c>
      <c r="B23" s="16" t="str">
        <f>_xlfn.XLOOKUP(F23,[3]考察对象!$M$1:$M$65536,[3]考察对象!$C$1:$C$65536)</f>
        <v>汕头市自然资源局潮阳分局</v>
      </c>
      <c r="C23" s="17" t="str">
        <f>_xlfn.XLOOKUP(F23,[3]考察对象!$M$1:$M$65536,[3]考察对象!$E$1:$E$65536)</f>
        <v>森林资源管理股（野生动植物与自然保护地管理股）一级科员</v>
      </c>
      <c r="D23" s="9" t="str">
        <f>_xlfn.XLOOKUP(F23,[3]考察对象!$M$1:$M$65536,[3]考察对象!$J$1:$J$65536)</f>
        <v>李晓青</v>
      </c>
      <c r="E23" s="16" t="str">
        <f>_xlfn.XLOOKUP(F23,[3]考察对象!$M$1:$M$65536,[3]考察对象!$K$1:$K$65536)</f>
        <v>女</v>
      </c>
      <c r="F23" s="18" t="s">
        <v>121</v>
      </c>
      <c r="G23" s="18" t="s">
        <v>122</v>
      </c>
      <c r="I23" s="19" t="str">
        <f>_xlfn.XLOOKUP(F23,[2]审批名册!$E$1:$E$65536,[2]审批名册!$N$1:$N$65536)</f>
        <v>电子科技大学中山学院毕业生</v>
      </c>
      <c r="J23" s="19">
        <f t="shared" si="0"/>
        <v>0</v>
      </c>
      <c r="K23" s="19" t="s">
        <v>122</v>
      </c>
      <c r="L23" s="19">
        <f t="shared" si="2"/>
        <v>1</v>
      </c>
    </row>
    <row r="24" ht="45" customHeight="1" spans="1:12">
      <c r="A24" s="15" t="s">
        <v>123</v>
      </c>
      <c r="B24" s="16" t="str">
        <f>_xlfn.XLOOKUP(F24,[3]考察对象!$M$1:$M$65536,[3]考察对象!$C$1:$C$65536)</f>
        <v>汕头市自然资源局潮阳分局</v>
      </c>
      <c r="C24" s="17" t="str">
        <f>_xlfn.XLOOKUP(F24,[3]考察对象!$M$1:$M$65536,[3]考察对象!$E$1:$E$65536)</f>
        <v>建筑工程管理股一级科员</v>
      </c>
      <c r="D24" s="9" t="str">
        <f>_xlfn.XLOOKUP(F24,[3]考察对象!$M$1:$M$65536,[3]考察对象!$J$1:$J$65536)</f>
        <v>张熙铨</v>
      </c>
      <c r="E24" s="16" t="str">
        <f>_xlfn.XLOOKUP(F24,[3]考察对象!$M$1:$M$65536,[3]考察对象!$K$1:$K$65536)</f>
        <v>男</v>
      </c>
      <c r="F24" s="18" t="s">
        <v>126</v>
      </c>
      <c r="G24" s="18" t="s">
        <v>113</v>
      </c>
      <c r="I24" s="19" t="str">
        <f>_xlfn.XLOOKUP(F24,[2]审批名册!$E$1:$E$65536,[2]审批名册!$N$1:$N$65536)</f>
        <v>广东财经大学应届毕业生</v>
      </c>
      <c r="J24" s="19">
        <f t="shared" si="0"/>
        <v>0</v>
      </c>
      <c r="K24" s="19" t="s">
        <v>113</v>
      </c>
      <c r="L24" s="19">
        <f t="shared" si="2"/>
        <v>1</v>
      </c>
    </row>
    <row r="25" ht="45" customHeight="1" spans="1:12">
      <c r="A25" s="15" t="s">
        <v>127</v>
      </c>
      <c r="B25" s="16" t="str">
        <f>_xlfn.XLOOKUP(F25,[3]考察对象!$M$1:$M$65536,[3]考察对象!$C$1:$C$65536)</f>
        <v>汕头市潮阳区交通运输局</v>
      </c>
      <c r="C25" s="17" t="str">
        <f>_xlfn.XLOOKUP(F25,[3]考察对象!$M$1:$M$65536,[3]考察对象!$E$1:$E$65536)</f>
        <v>执法三大队一级行政执法员</v>
      </c>
      <c r="D25" s="9" t="str">
        <f>_xlfn.XLOOKUP(F25,[3]考察对象!$M$1:$M$65536,[3]考察对象!$J$1:$J$65536)</f>
        <v>姚佳濠</v>
      </c>
      <c r="E25" s="16" t="str">
        <f>_xlfn.XLOOKUP(F25,[3]考察对象!$M$1:$M$65536,[3]考察对象!$K$1:$K$65536)</f>
        <v>男</v>
      </c>
      <c r="F25" s="18" t="s">
        <v>131</v>
      </c>
      <c r="G25" s="18" t="s">
        <v>132</v>
      </c>
      <c r="I25" s="19" t="str">
        <f>_xlfn.XLOOKUP(F25,[2]审批名册!$E$1:$E$65536,[2]审批名册!$N$1:$N$65536)</f>
        <v>暨南大学毕业生</v>
      </c>
      <c r="J25" s="19">
        <f t="shared" si="0"/>
        <v>0</v>
      </c>
      <c r="K25" s="19" t="s">
        <v>132</v>
      </c>
      <c r="L25" s="19">
        <f t="shared" si="2"/>
        <v>1</v>
      </c>
    </row>
    <row r="26" ht="45" customHeight="1" spans="1:12">
      <c r="A26" s="15" t="s">
        <v>133</v>
      </c>
      <c r="B26" s="16" t="str">
        <f>_xlfn.XLOOKUP(F26,[3]考察对象!$M$1:$M$65536,[3]考察对象!$C$1:$C$65536)</f>
        <v>汕头市潮阳区交通运输局</v>
      </c>
      <c r="C26" s="17" t="str">
        <f>_xlfn.XLOOKUP(F26,[3]考察对象!$M$1:$M$65536,[3]考察对象!$E$1:$E$65536)</f>
        <v>公路（治超）执法大队一级行政执法员</v>
      </c>
      <c r="D26" s="9" t="str">
        <f>_xlfn.XLOOKUP(F26,[3]考察对象!$M$1:$M$65536,[3]考察对象!$J$1:$J$65536)</f>
        <v>蔡涌洁</v>
      </c>
      <c r="E26" s="16" t="str">
        <f>_xlfn.XLOOKUP(F26,[3]考察对象!$M$1:$M$65536,[3]考察对象!$K$1:$K$65536)</f>
        <v>男</v>
      </c>
      <c r="F26" s="18" t="s">
        <v>136</v>
      </c>
      <c r="G26" s="18" t="s">
        <v>137</v>
      </c>
      <c r="I26" s="19" t="str">
        <f>_xlfn.XLOOKUP(F26,[2]审批名册!$E$1:$E$65536,[2]审批名册!$N$1:$N$65536)</f>
        <v>福建警察学院毕业生</v>
      </c>
      <c r="J26" s="19">
        <f t="shared" si="0"/>
        <v>0</v>
      </c>
      <c r="K26" s="19" t="s">
        <v>137</v>
      </c>
      <c r="L26" s="19">
        <f t="shared" si="2"/>
        <v>1</v>
      </c>
    </row>
    <row r="27" ht="45" customHeight="1" spans="1:11">
      <c r="A27" s="15" t="s">
        <v>138</v>
      </c>
      <c r="B27" s="16" t="str">
        <f>_xlfn.XLOOKUP(F27,[3]考察对象!$M$1:$M$65536,[3]考察对象!$C$1:$C$65536)</f>
        <v>汕头市潮阳区农业农村局</v>
      </c>
      <c r="C27" s="17" t="str">
        <f>_xlfn.XLOOKUP(F27,[3]考察对象!$M$1:$M$65536,[3]考察对象!$E$1:$E$65536)</f>
        <v>渔业执法与应急指挥股一级科员</v>
      </c>
      <c r="D27" s="9" t="str">
        <f>_xlfn.XLOOKUP(F27,[3]考察对象!$M$1:$M$65536,[3]考察对象!$J$1:$J$65536)</f>
        <v>宁星</v>
      </c>
      <c r="E27" s="16" t="str">
        <f>_xlfn.XLOOKUP(F27,[3]考察对象!$M$1:$M$65536,[3]考察对象!$K$1:$K$65536)</f>
        <v>女</v>
      </c>
      <c r="F27" s="18" t="s">
        <v>142</v>
      </c>
      <c r="G27" s="11" t="s">
        <v>143</v>
      </c>
      <c r="I27" s="19" t="str">
        <f>_xlfn.XLOOKUP(F27,总表!G:G,总表!H:H)</f>
        <v>汕头大学</v>
      </c>
      <c r="J27" s="19">
        <f t="shared" si="0"/>
        <v>1</v>
      </c>
      <c r="K27" s="19" t="s">
        <v>143</v>
      </c>
    </row>
    <row r="28" ht="45" customHeight="1" spans="1:11">
      <c r="A28" s="15" t="s">
        <v>144</v>
      </c>
      <c r="B28" s="16" t="str">
        <f>_xlfn.XLOOKUP(F28,[3]考察对象!$M$1:$M$65536,[3]考察对象!$C$1:$C$65536)</f>
        <v>汕头市潮阳区农业农村局</v>
      </c>
      <c r="C28" s="17" t="str">
        <f>_xlfn.XLOOKUP(F28,[3]考察对象!$M$1:$M$65536,[3]考察对象!$E$1:$E$65536)</f>
        <v>发展规划股一级科员</v>
      </c>
      <c r="D28" s="9" t="str">
        <f>_xlfn.XLOOKUP(F28,[3]考察对象!$M$1:$M$65536,[3]考察对象!$J$1:$J$65536)</f>
        <v>刘春明</v>
      </c>
      <c r="E28" s="16" t="str">
        <f>_xlfn.XLOOKUP(F28,[3]考察对象!$M$1:$M$65536,[3]考察对象!$K$1:$K$65536)</f>
        <v>男</v>
      </c>
      <c r="F28" s="18" t="s">
        <v>147</v>
      </c>
      <c r="G28" s="11" t="s">
        <v>148</v>
      </c>
      <c r="I28" s="19" t="str">
        <f>_xlfn.XLOOKUP(F28,总表!G:G,总表!H:H)</f>
        <v>江西省赣州市大余县农业技术推广中心</v>
      </c>
      <c r="J28" s="19">
        <f t="shared" si="0"/>
        <v>1</v>
      </c>
      <c r="K28" s="19" t="s">
        <v>148</v>
      </c>
    </row>
    <row r="29" ht="45" customHeight="1" spans="1:11">
      <c r="A29" s="15" t="s">
        <v>149</v>
      </c>
      <c r="B29" s="16" t="str">
        <f>_xlfn.XLOOKUP(F29,[3]考察对象!$M$1:$M$65536,[3]考察对象!$C$1:$C$65536)</f>
        <v>汕头市潮阳区农业农村局</v>
      </c>
      <c r="C29" s="17" t="str">
        <f>_xlfn.XLOOKUP(F29,[3]考察对象!$M$1:$M$65536,[3]考察对象!$E$1:$E$65536)</f>
        <v>畜牧兽医股一级科员</v>
      </c>
      <c r="D29" s="9" t="str">
        <f>_xlfn.XLOOKUP(F29,[3]考察对象!$M$1:$M$65536,[3]考察对象!$J$1:$J$65536)</f>
        <v>黄木桂</v>
      </c>
      <c r="E29" s="16" t="str">
        <f>_xlfn.XLOOKUP(F29,[3]考察对象!$M$1:$M$65536,[3]考察对象!$K$1:$K$65536)</f>
        <v>男</v>
      </c>
      <c r="F29" s="18" t="s">
        <v>152</v>
      </c>
      <c r="G29" s="11" t="s">
        <v>153</v>
      </c>
      <c r="I29" s="19" t="str">
        <f>_xlfn.XLOOKUP(F29,总表!G:G,总表!H:H)</f>
        <v>潮州市湘桥区意溪镇人民政府</v>
      </c>
      <c r="J29" s="19">
        <f t="shared" si="0"/>
        <v>1</v>
      </c>
      <c r="K29" s="19" t="s">
        <v>153</v>
      </c>
    </row>
    <row r="30" ht="45" customHeight="1" spans="1:11">
      <c r="A30" s="15" t="s">
        <v>154</v>
      </c>
      <c r="B30" s="16" t="str">
        <f>_xlfn.XLOOKUP(F30,[3]考察对象!$M$1:$M$65536,[3]考察对象!$C$1:$C$65536)</f>
        <v>汕头市潮阳区农业农村局</v>
      </c>
      <c r="C30" s="17" t="str">
        <f>_xlfn.XLOOKUP(F30,[3]考察对象!$M$1:$M$65536,[3]考察对象!$E$1:$E$65536)</f>
        <v>农村改革与合作经济指导股一级科员</v>
      </c>
      <c r="D30" s="9" t="str">
        <f>_xlfn.XLOOKUP(F30,[3]考察对象!$M$1:$M$65536,[3]考察对象!$J$1:$J$65536)</f>
        <v>郑丽姗</v>
      </c>
      <c r="E30" s="16" t="str">
        <f>_xlfn.XLOOKUP(F30,[3]考察对象!$M$1:$M$65536,[3]考察对象!$K$1:$K$65536)</f>
        <v>女</v>
      </c>
      <c r="F30" s="18" t="s">
        <v>157</v>
      </c>
      <c r="G30" s="11" t="s">
        <v>158</v>
      </c>
      <c r="I30" s="19" t="str">
        <f>_xlfn.XLOOKUP(F30,总表!G:G,总表!H:H)</f>
        <v>梅州市梅县区畲江镇人民政府经济发展促进中心</v>
      </c>
      <c r="J30" s="19">
        <f t="shared" si="0"/>
        <v>1</v>
      </c>
      <c r="K30" s="19" t="s">
        <v>158</v>
      </c>
    </row>
    <row r="31" ht="45" customHeight="1" spans="1:11">
      <c r="A31" s="15" t="s">
        <v>159</v>
      </c>
      <c r="B31" s="16" t="str">
        <f>_xlfn.XLOOKUP(F31,[3]考察对象!$M$1:$M$65536,[3]考察对象!$C$1:$C$65536)</f>
        <v>汕头市潮阳区农业农村局</v>
      </c>
      <c r="C31" s="17" t="str">
        <f>_xlfn.XLOOKUP(F31,[3]考察对象!$M$1:$M$65536,[3]考察对象!$E$1:$E$65536)</f>
        <v>执法股一级行政执法员</v>
      </c>
      <c r="D31" s="9" t="str">
        <f>_xlfn.XLOOKUP(F31,[3]考察对象!$M$1:$M$65536,[3]考察对象!$J$1:$J$65536)</f>
        <v>魏志彪</v>
      </c>
      <c r="E31" s="16" t="str">
        <f>_xlfn.XLOOKUP(F31,[3]考察对象!$M$1:$M$65536,[3]考察对象!$K$1:$K$65536)</f>
        <v>男</v>
      </c>
      <c r="F31" s="18" t="s">
        <v>162</v>
      </c>
      <c r="G31" s="11" t="s">
        <v>163</v>
      </c>
      <c r="I31" s="19" t="str">
        <f>_xlfn.XLOOKUP(F31,总表!G:G,总表!H:H)</f>
        <v>汕头市潮阳区动物疫病预防控制中心</v>
      </c>
      <c r="J31" s="19">
        <f t="shared" si="0"/>
        <v>1</v>
      </c>
      <c r="K31" s="19" t="s">
        <v>163</v>
      </c>
    </row>
    <row r="32" ht="45" customHeight="1" spans="1:12">
      <c r="A32" s="15" t="s">
        <v>164</v>
      </c>
      <c r="B32" s="16" t="str">
        <f>_xlfn.XLOOKUP(F32,[3]考察对象!$M$1:$M$65536,[3]考察对象!$C$1:$C$65536)</f>
        <v>汕头市潮阳区审计局</v>
      </c>
      <c r="C32" s="17" t="str">
        <f>_xlfn.XLOOKUP(F32,[3]考察对象!$M$1:$M$65536,[3]考察对象!$E$1:$E$65536)</f>
        <v>经济责任和绩效审计股一级科员</v>
      </c>
      <c r="D32" s="9" t="str">
        <f>_xlfn.XLOOKUP(F32,[3]考察对象!$M$1:$M$65536,[3]考察对象!$J$1:$J$65536)</f>
        <v>张雅芬</v>
      </c>
      <c r="E32" s="16" t="str">
        <f>_xlfn.XLOOKUP(F32,[3]考察对象!$M$1:$M$65536,[3]考察对象!$K$1:$K$65536)</f>
        <v>女</v>
      </c>
      <c r="F32" s="18" t="s">
        <v>168</v>
      </c>
      <c r="G32" s="11" t="s">
        <v>113</v>
      </c>
      <c r="I32" s="19" t="str">
        <f>_xlfn.XLOOKUP(F32,[2]审批名册!$E$1:$E$65536,[2]审批名册!$N$1:$N$65536)</f>
        <v>广东财经大学毕业生</v>
      </c>
      <c r="J32" s="19">
        <f t="shared" si="0"/>
        <v>0</v>
      </c>
      <c r="K32" s="19" t="s">
        <v>113</v>
      </c>
      <c r="L32" s="19">
        <f t="shared" ref="L32:L40" si="3">IF(G32=K32,1,0)</f>
        <v>1</v>
      </c>
    </row>
    <row r="33" ht="45" customHeight="1" spans="1:12">
      <c r="A33" s="15" t="s">
        <v>169</v>
      </c>
      <c r="B33" s="16" t="str">
        <f>_xlfn.XLOOKUP(F33,[3]考察对象!$M$1:$M$65536,[3]考察对象!$C$1:$C$65536)</f>
        <v>汕头市潮阳区审计局</v>
      </c>
      <c r="C33" s="17" t="str">
        <f>_xlfn.XLOOKUP(F33,[3]考察对象!$M$1:$M$65536,[3]考察对象!$E$1:$E$65536)</f>
        <v>行政政法和科教文审计股一级科员</v>
      </c>
      <c r="D33" s="9" t="str">
        <f>_xlfn.XLOOKUP(F33,[3]考察对象!$M$1:$M$65536,[3]考察对象!$J$1:$J$65536)</f>
        <v>姚柔佳</v>
      </c>
      <c r="E33" s="16" t="str">
        <f>_xlfn.XLOOKUP(F33,[3]考察对象!$M$1:$M$65536,[3]考察对象!$K$1:$K$65536)</f>
        <v>女</v>
      </c>
      <c r="F33" s="18" t="s">
        <v>172</v>
      </c>
      <c r="G33" s="11" t="s">
        <v>173</v>
      </c>
      <c r="I33" s="19" t="str">
        <f>_xlfn.XLOOKUP(F33,[2]审批名册!$E$1:$E$65536,[2]审批名册!$N$1:$N$65536)</f>
        <v>广东外语外贸大学毕业生</v>
      </c>
      <c r="J33" s="19">
        <f t="shared" si="0"/>
        <v>0</v>
      </c>
      <c r="K33" s="19" t="s">
        <v>173</v>
      </c>
      <c r="L33" s="19">
        <f t="shared" si="3"/>
        <v>1</v>
      </c>
    </row>
    <row r="34" ht="45" customHeight="1" spans="1:12">
      <c r="A34" s="15" t="s">
        <v>174</v>
      </c>
      <c r="B34" s="16" t="str">
        <f>_xlfn.XLOOKUP(F34,[3]考察对象!$M$1:$M$65536,[3]考察对象!$C$1:$C$65536)</f>
        <v>汕头市潮阳区水务局</v>
      </c>
      <c r="C34" s="17" t="str">
        <f>_xlfn.XLOOKUP(F34,[3]考察对象!$M$1:$M$65536,[3]考察对象!$E$1:$E$65536)</f>
        <v>河湖工作股一级科员</v>
      </c>
      <c r="D34" s="9" t="str">
        <f>_xlfn.XLOOKUP(F34,[3]考察对象!$M$1:$M$65536,[3]考察对象!$J$1:$J$65536)</f>
        <v>吴晓琳</v>
      </c>
      <c r="E34" s="16" t="str">
        <f>_xlfn.XLOOKUP(F34,[3]考察对象!$M$1:$M$65536,[3]考察对象!$K$1:$K$65536)</f>
        <v>女</v>
      </c>
      <c r="F34" s="27" t="s">
        <v>178</v>
      </c>
      <c r="G34" s="11" t="s">
        <v>132</v>
      </c>
      <c r="I34" s="19" t="str">
        <f>_xlfn.XLOOKUP(F34,[2]审批名册!$E$1:$E$65536,[2]审批名册!$N$1:$N$65536)</f>
        <v>暨南大学毕业生</v>
      </c>
      <c r="J34" s="19">
        <f t="shared" si="0"/>
        <v>0</v>
      </c>
      <c r="K34" s="19" t="s">
        <v>132</v>
      </c>
      <c r="L34" s="19">
        <f t="shared" si="3"/>
        <v>1</v>
      </c>
    </row>
    <row r="35" ht="45" customHeight="1" spans="1:12">
      <c r="A35" s="15" t="s">
        <v>179</v>
      </c>
      <c r="B35" s="16" t="str">
        <f>_xlfn.XLOOKUP(F35,[3]考察对象!$M$1:$M$65536,[3]考察对象!$C$1:$C$65536)</f>
        <v>汕头市潮阳区水务局</v>
      </c>
      <c r="C35" s="17" t="str">
        <f>_xlfn.XLOOKUP(F35,[3]考察对象!$M$1:$M$65536,[3]考察对象!$E$1:$E$65536)</f>
        <v>行政审批股一级科员</v>
      </c>
      <c r="D35" s="9" t="str">
        <f>_xlfn.XLOOKUP(F35,[3]考察对象!$M$1:$M$65536,[3]考察对象!$J$1:$J$65536)</f>
        <v>廖崇政</v>
      </c>
      <c r="E35" s="16" t="str">
        <f>_xlfn.XLOOKUP(F35,[3]考察对象!$M$1:$M$65536,[3]考察对象!$K$1:$K$65536)</f>
        <v>男</v>
      </c>
      <c r="F35" s="18" t="s">
        <v>182</v>
      </c>
      <c r="G35" s="18" t="s">
        <v>183</v>
      </c>
      <c r="I35" s="19" t="str">
        <f>_xlfn.XLOOKUP(F35,[2]审批名册!$E$1:$E$65536,[2]审批名册!$N$1:$N$65536)</f>
        <v>郑州大学毕业生</v>
      </c>
      <c r="J35" s="19">
        <f t="shared" si="0"/>
        <v>0</v>
      </c>
      <c r="K35" s="19" t="s">
        <v>183</v>
      </c>
      <c r="L35" s="19">
        <f t="shared" si="3"/>
        <v>1</v>
      </c>
    </row>
    <row r="36" ht="45" customHeight="1" spans="1:12">
      <c r="A36" s="15" t="s">
        <v>184</v>
      </c>
      <c r="B36" s="16" t="str">
        <f>_xlfn.XLOOKUP(F36,[3]考察对象!$M$1:$M$65536,[3]考察对象!$C$1:$C$65536)</f>
        <v>汕头市潮阳区水务局</v>
      </c>
      <c r="C36" s="17" t="str">
        <f>_xlfn.XLOOKUP(F36,[3]考察对象!$M$1:$M$65536,[3]考察对象!$E$1:$E$65536)</f>
        <v>执法股一级科员</v>
      </c>
      <c r="D36" s="9" t="str">
        <f>_xlfn.XLOOKUP(F36,[3]考察对象!$M$1:$M$65536,[3]考察对象!$J$1:$J$65536)</f>
        <v>陈纯榕</v>
      </c>
      <c r="E36" s="16" t="str">
        <f>_xlfn.XLOOKUP(F36,[3]考察对象!$M$1:$M$65536,[3]考察对象!$K$1:$K$65536)</f>
        <v>女</v>
      </c>
      <c r="F36" s="18" t="s">
        <v>186</v>
      </c>
      <c r="G36" s="18" t="s">
        <v>113</v>
      </c>
      <c r="I36" s="19" t="str">
        <f>_xlfn.XLOOKUP(F36,[2]审批名册!$E$1:$E$65536,[2]审批名册!$N$1:$N$65536)</f>
        <v>广东财经大学毕业生</v>
      </c>
      <c r="J36" s="19">
        <f t="shared" si="0"/>
        <v>0</v>
      </c>
      <c r="K36" s="19" t="s">
        <v>113</v>
      </c>
      <c r="L36" s="19">
        <f t="shared" si="3"/>
        <v>1</v>
      </c>
    </row>
    <row r="37" ht="45" customHeight="1" spans="1:12">
      <c r="A37" s="15" t="s">
        <v>187</v>
      </c>
      <c r="B37" s="16" t="str">
        <f>_xlfn.XLOOKUP(F37,[3]考察对象!$M$1:$M$65536,[3]考察对象!$C$1:$C$65536)</f>
        <v>汕头市潮阳区应急管理局</v>
      </c>
      <c r="C37" s="17" t="str">
        <f>_xlfn.XLOOKUP(F37,[3]考察对象!$M$1:$M$65536,[3]考察对象!$E$1:$E$65536)</f>
        <v>办公室一级科员</v>
      </c>
      <c r="D37" s="9" t="str">
        <f>_xlfn.XLOOKUP(F37,[3]考察对象!$M$1:$M$65536,[3]考察对象!$J$1:$J$65536)</f>
        <v>陆泽昕</v>
      </c>
      <c r="E37" s="16" t="str">
        <f>_xlfn.XLOOKUP(F37,[3]考察对象!$M$1:$M$65536,[3]考察对象!$K$1:$K$65536)</f>
        <v>女</v>
      </c>
      <c r="F37" s="18" t="s">
        <v>190</v>
      </c>
      <c r="G37" s="18" t="s">
        <v>191</v>
      </c>
      <c r="I37" s="19" t="str">
        <f>_xlfn.XLOOKUP(F37,[2]审批名册!$E$1:$E$65536,[2]审批名册!$N$1:$N$65536)</f>
        <v>南澳县财政局机关聘用人员</v>
      </c>
      <c r="J37" s="19">
        <f t="shared" si="0"/>
        <v>0</v>
      </c>
      <c r="K37" s="19" t="s">
        <v>191</v>
      </c>
      <c r="L37" s="19">
        <f t="shared" si="3"/>
        <v>1</v>
      </c>
    </row>
    <row r="38" ht="45" customHeight="1" spans="1:12">
      <c r="A38" s="15" t="s">
        <v>192</v>
      </c>
      <c r="B38" s="16" t="str">
        <f>_xlfn.XLOOKUP(F38,[3]考察对象!$M$1:$M$65536,[3]考察对象!$C$1:$C$65536)</f>
        <v>汕头市潮阳区应急管理局</v>
      </c>
      <c r="C38" s="17" t="str">
        <f>_xlfn.XLOOKUP(F38,[3]考察对象!$M$1:$M$65536,[3]考察对象!$E$1:$E$65536)</f>
        <v>火灾防治管理股一级科员</v>
      </c>
      <c r="D38" s="9" t="str">
        <f>_xlfn.XLOOKUP(F38,[3]考察对象!$M$1:$M$65536,[3]考察对象!$J$1:$J$65536)</f>
        <v>丘维权</v>
      </c>
      <c r="E38" s="16" t="str">
        <f>_xlfn.XLOOKUP(F38,[3]考察对象!$M$1:$M$65536,[3]考察对象!$K$1:$K$65536)</f>
        <v>男</v>
      </c>
      <c r="F38" s="18" t="s">
        <v>195</v>
      </c>
      <c r="G38" s="18" t="s">
        <v>196</v>
      </c>
      <c r="I38" s="19" t="str">
        <f>_xlfn.XLOOKUP(F38,[2]审批名册!$E$1:$E$65536,[2]审批名册!$N$1:$N$65536)</f>
        <v>华北科技学院毕业生</v>
      </c>
      <c r="J38" s="19">
        <f t="shared" si="0"/>
        <v>0</v>
      </c>
      <c r="K38" s="19" t="s">
        <v>196</v>
      </c>
      <c r="L38" s="19">
        <f t="shared" si="3"/>
        <v>1</v>
      </c>
    </row>
    <row r="39" ht="45" customHeight="1" spans="1:12">
      <c r="A39" s="15" t="s">
        <v>197</v>
      </c>
      <c r="B39" s="16" t="str">
        <f>_xlfn.XLOOKUP(F39,[3]考察对象!$M$1:$M$65536,[3]考察对象!$C$1:$C$65536)</f>
        <v>汕头市潮阳区司法局</v>
      </c>
      <c r="C39" s="17" t="str">
        <f>_xlfn.XLOOKUP(F39,[3]考察对象!$M$1:$M$65536,[3]考察对象!$E$1:$E$65536)</f>
        <v>关埠司法所一级科员</v>
      </c>
      <c r="D39" s="9" t="str">
        <f>_xlfn.XLOOKUP(F39,[3]考察对象!$M$1:$M$65536,[3]考察对象!$J$1:$J$65536)</f>
        <v>黄晓棉</v>
      </c>
      <c r="E39" s="16" t="str">
        <f>_xlfn.XLOOKUP(F39,[3]考察对象!$M$1:$M$65536,[3]考察对象!$K$1:$K$65536)</f>
        <v>女</v>
      </c>
      <c r="F39" s="18" t="s">
        <v>201</v>
      </c>
      <c r="G39" s="18" t="s">
        <v>202</v>
      </c>
      <c r="I39" s="19" t="str">
        <f>_xlfn.XLOOKUP(F39,[2]审批名册!$E$1:$E$65536,[2]审批名册!$N$1:$N$65536)</f>
        <v>华南农业大学毕业生</v>
      </c>
      <c r="J39" s="19">
        <f t="shared" si="0"/>
        <v>0</v>
      </c>
      <c r="K39" s="19" t="s">
        <v>202</v>
      </c>
      <c r="L39" s="19">
        <f t="shared" si="3"/>
        <v>1</v>
      </c>
    </row>
    <row r="40" ht="45" customHeight="1" spans="1:12">
      <c r="A40" s="15" t="s">
        <v>203</v>
      </c>
      <c r="B40" s="16" t="str">
        <f>_xlfn.XLOOKUP(F40,[3]考察对象!$M$1:$M$65536,[3]考察对象!$C$1:$C$65536)</f>
        <v>汕头市潮阳区司法局</v>
      </c>
      <c r="C40" s="17" t="str">
        <f>_xlfn.XLOOKUP(F40,[3]考察对象!$M$1:$M$65536,[3]考察对象!$E$1:$E$65536)</f>
        <v>西胪司法所一级科员</v>
      </c>
      <c r="D40" s="9" t="str">
        <f>_xlfn.XLOOKUP(F40,[3]考察对象!$M$1:$M$65536,[3]考察对象!$J$1:$J$65536)</f>
        <v>周冬琼</v>
      </c>
      <c r="E40" s="16" t="str">
        <f>_xlfn.XLOOKUP(F40,[3]考察对象!$M$1:$M$65536,[3]考察对象!$K$1:$K$65536)</f>
        <v>女</v>
      </c>
      <c r="F40" s="18" t="s">
        <v>206</v>
      </c>
      <c r="G40" s="18" t="s">
        <v>207</v>
      </c>
      <c r="I40" s="19" t="str">
        <f>_xlfn.XLOOKUP(F40,[2]审批名册!$E$1:$E$65536,[2]审批名册!$N$1:$N$65536)</f>
        <v>广州航海学院毕业生</v>
      </c>
      <c r="J40" s="19">
        <f t="shared" si="0"/>
        <v>0</v>
      </c>
      <c r="K40" s="19" t="s">
        <v>207</v>
      </c>
      <c r="L40" s="19">
        <f t="shared" si="3"/>
        <v>1</v>
      </c>
    </row>
    <row r="41" ht="45" customHeight="1" spans="1:11">
      <c r="A41" s="15" t="s">
        <v>208</v>
      </c>
      <c r="B41" s="16" t="str">
        <f>_xlfn.XLOOKUP(F41,[3]考察对象!$M$1:$M$65536,[3]考察对象!$C$1:$C$65536)</f>
        <v>汕头市潮阳区市场监督管理局</v>
      </c>
      <c r="C41" s="17" t="str">
        <f>_xlfn.XLOOKUP(F41,[3]考察对象!$M$1:$M$65536,[3]考察对象!$E$1:$E$65536)</f>
        <v>执法二大队一级行政执法员</v>
      </c>
      <c r="D41" s="9" t="str">
        <f>_xlfn.XLOOKUP(F41,[3]考察对象!$M$1:$M$65536,[3]考察对象!$J$1:$J$65536)</f>
        <v>郑仕畅</v>
      </c>
      <c r="E41" s="16" t="str">
        <f>_xlfn.XLOOKUP(F41,[3]考察对象!$M$1:$M$65536,[3]考察对象!$K$1:$K$65536)</f>
        <v>男</v>
      </c>
      <c r="F41" s="18" t="s">
        <v>212</v>
      </c>
      <c r="G41" s="11" t="s">
        <v>113</v>
      </c>
      <c r="I41" s="19" t="str">
        <f>_xlfn.XLOOKUP(F41,总表!G:G,总表!H:H)</f>
        <v>广东财经大学</v>
      </c>
      <c r="J41" s="19">
        <f t="shared" si="0"/>
        <v>1</v>
      </c>
      <c r="K41" s="19" t="s">
        <v>113</v>
      </c>
    </row>
    <row r="42" ht="45" customHeight="1" spans="1:11">
      <c r="A42" s="15" t="s">
        <v>213</v>
      </c>
      <c r="B42" s="16" t="str">
        <f>_xlfn.XLOOKUP(F42,[3]考察对象!$M$1:$M$65536,[3]考察对象!$C$1:$C$65536)</f>
        <v>汕头市潮阳区市场监督管理局</v>
      </c>
      <c r="C42" s="17" t="str">
        <f>_xlfn.XLOOKUP(F42,[3]考察对象!$M$1:$M$65536,[3]考察对象!$E$1:$E$65536)</f>
        <v>文光市场监管所一级行政执法员</v>
      </c>
      <c r="D42" s="9" t="str">
        <f>_xlfn.XLOOKUP(F42,[3]考察对象!$M$1:$M$65536,[3]考察对象!$J$1:$J$65536)</f>
        <v>郑炜山</v>
      </c>
      <c r="E42" s="16" t="str">
        <f>_xlfn.XLOOKUP(F42,[3]考察对象!$M$1:$M$65536,[3]考察对象!$K$1:$K$65536)</f>
        <v>男</v>
      </c>
      <c r="F42" s="18" t="s">
        <v>216</v>
      </c>
      <c r="G42" s="11" t="s">
        <v>173</v>
      </c>
      <c r="I42" s="19" t="str">
        <f>_xlfn.XLOOKUP(F42,总表!G:G,总表!H:H)</f>
        <v>广东外语外贸大学</v>
      </c>
      <c r="J42" s="19">
        <f t="shared" si="0"/>
        <v>1</v>
      </c>
      <c r="K42" s="19" t="s">
        <v>173</v>
      </c>
    </row>
    <row r="43" ht="45" customHeight="1" spans="1:11">
      <c r="A43" s="15" t="s">
        <v>217</v>
      </c>
      <c r="B43" s="16" t="str">
        <f>_xlfn.XLOOKUP(F43,[3]考察对象!$M$1:$M$65536,[3]考察对象!$C$1:$C$65536)</f>
        <v>汕头市潮阳区市场监督管理局</v>
      </c>
      <c r="C43" s="17" t="str">
        <f>_xlfn.XLOOKUP(F43,[3]考察对象!$M$1:$M$65536,[3]考察对象!$E$1:$E$65536)</f>
        <v>文光市场监管所一级行政执法员</v>
      </c>
      <c r="D43" s="9" t="str">
        <f>_xlfn.XLOOKUP(F43,[3]考察对象!$M$1:$M$65536,[3]考察对象!$J$1:$J$65536)</f>
        <v>马昕基</v>
      </c>
      <c r="E43" s="16" t="str">
        <f>_xlfn.XLOOKUP(F43,[3]考察对象!$M$1:$M$65536,[3]考察对象!$K$1:$K$65536)</f>
        <v>男</v>
      </c>
      <c r="F43" s="18" t="s">
        <v>219</v>
      </c>
      <c r="G43" s="11" t="s">
        <v>26</v>
      </c>
      <c r="I43" s="19" t="str">
        <f>_xlfn.XLOOKUP(F43,总表!G:G,总表!H:H)</f>
        <v>广东药科大学</v>
      </c>
      <c r="J43" s="19">
        <f t="shared" si="0"/>
        <v>1</v>
      </c>
      <c r="K43" s="19" t="s">
        <v>26</v>
      </c>
    </row>
    <row r="44" ht="45" customHeight="1" spans="1:12">
      <c r="A44" s="15" t="s">
        <v>220</v>
      </c>
      <c r="B44" s="16" t="str">
        <f>_xlfn.XLOOKUP(F44,[3]考察对象!$M$1:$M$65536,[3]考察对象!$C$1:$C$65536)</f>
        <v>汕头市潮阳区市场监督管理局</v>
      </c>
      <c r="C44" s="17" t="str">
        <f>_xlfn.XLOOKUP(F44,[3]考察对象!$M$1:$M$65536,[3]考察对象!$E$1:$E$65536)</f>
        <v>文光市场监管所一级行政执法员</v>
      </c>
      <c r="D44" s="9" t="str">
        <f>_xlfn.XLOOKUP(F44,[3]考察对象!$M$1:$M$65536,[3]考察对象!$J$1:$J$65536)</f>
        <v>蔡宇博</v>
      </c>
      <c r="E44" s="16" t="str">
        <f>_xlfn.XLOOKUP(F44,[3]考察对象!$M$1:$M$65536,[3]考察对象!$K$1:$K$65536)</f>
        <v>男</v>
      </c>
      <c r="F44" s="18" t="s">
        <v>222</v>
      </c>
      <c r="G44" s="11" t="s">
        <v>223</v>
      </c>
      <c r="I44" s="19" t="str">
        <f>_xlfn.XLOOKUP(F44,总表!G:G,总表!H:H)</f>
        <v>潮州市金桥中介服务有限公司（劳务派遣至潮州市政府项目建设中心）</v>
      </c>
      <c r="J44" s="19">
        <f t="shared" si="0"/>
        <v>0</v>
      </c>
      <c r="K44" s="19" t="s">
        <v>223</v>
      </c>
      <c r="L44" s="19">
        <f>IF(G44=K44,1,0)</f>
        <v>1</v>
      </c>
    </row>
    <row r="45" ht="45" customHeight="1" spans="1:11">
      <c r="A45" s="15" t="s">
        <v>224</v>
      </c>
      <c r="B45" s="16" t="str">
        <f>_xlfn.XLOOKUP(F45,[3]考察对象!$M$1:$M$65536,[3]考察对象!$C$1:$C$65536)</f>
        <v>汕头市潮阳区市场监督管理局</v>
      </c>
      <c r="C45" s="17" t="str">
        <f>_xlfn.XLOOKUP(F45,[3]考察对象!$M$1:$M$65536,[3]考察对象!$E$1:$E$65536)</f>
        <v>城南市场监管所一级行政执法员</v>
      </c>
      <c r="D45" s="9" t="str">
        <f>_xlfn.XLOOKUP(F45,[3]考察对象!$M$1:$M$65536,[3]考察对象!$J$1:$J$65536)</f>
        <v>蔡楠锋</v>
      </c>
      <c r="E45" s="16" t="str">
        <f>_xlfn.XLOOKUP(F45,[3]考察对象!$M$1:$M$65536,[3]考察对象!$K$1:$K$65536)</f>
        <v>男</v>
      </c>
      <c r="F45" s="18" t="s">
        <v>227</v>
      </c>
      <c r="G45" s="11" t="s">
        <v>228</v>
      </c>
      <c r="I45" s="19" t="str">
        <f>_xlfn.XLOOKUP(F45,总表!G:G,总表!H:H)</f>
        <v>北京理工大学珠海学院</v>
      </c>
      <c r="J45" s="19">
        <f t="shared" si="0"/>
        <v>1</v>
      </c>
      <c r="K45" s="19" t="s">
        <v>228</v>
      </c>
    </row>
    <row r="46" ht="45" customHeight="1" spans="1:11">
      <c r="A46" s="15" t="s">
        <v>229</v>
      </c>
      <c r="B46" s="16" t="str">
        <f>_xlfn.XLOOKUP(F46,[3]考察对象!$M$1:$M$65536,[3]考察对象!$C$1:$C$65536)</f>
        <v>汕头市潮阳区市场监督管理局</v>
      </c>
      <c r="C46" s="17" t="str">
        <f>_xlfn.XLOOKUP(F46,[3]考察对象!$M$1:$M$65536,[3]考察对象!$E$1:$E$65536)</f>
        <v>城南市场监管所一级行政执法员</v>
      </c>
      <c r="D46" s="9" t="str">
        <f>_xlfn.XLOOKUP(F46,[3]考察对象!$M$1:$M$65536,[3]考察对象!$J$1:$J$65536)</f>
        <v>林晓琳</v>
      </c>
      <c r="E46" s="16" t="str">
        <f>_xlfn.XLOOKUP(F46,[3]考察对象!$M$1:$M$65536,[3]考察对象!$K$1:$K$65536)</f>
        <v>女</v>
      </c>
      <c r="F46" s="18" t="s">
        <v>231</v>
      </c>
      <c r="G46" s="11" t="s">
        <v>232</v>
      </c>
      <c r="I46" s="19" t="str">
        <f>_xlfn.XLOOKUP(F46,总表!G:G,总表!H:H)</f>
        <v>汕头市南澳大桥建设管理中心</v>
      </c>
      <c r="J46" s="19">
        <f t="shared" si="0"/>
        <v>1</v>
      </c>
      <c r="K46" s="19" t="s">
        <v>232</v>
      </c>
    </row>
    <row r="47" ht="45" customHeight="1" spans="1:11">
      <c r="A47" s="15" t="s">
        <v>233</v>
      </c>
      <c r="B47" s="16" t="str">
        <f>_xlfn.XLOOKUP(F47,[3]考察对象!$M$1:$M$65536,[3]考察对象!$C$1:$C$65536)</f>
        <v>汕头市潮阳区市场监督管理局</v>
      </c>
      <c r="C47" s="17" t="str">
        <f>_xlfn.XLOOKUP(F47,[3]考察对象!$M$1:$M$65536,[3]考察对象!$E$1:$E$65536)</f>
        <v>棉北市场监管所一级行政执法员</v>
      </c>
      <c r="D47" s="9" t="str">
        <f>_xlfn.XLOOKUP(F47,[3]考察对象!$M$1:$M$65536,[3]考察对象!$J$1:$J$65536)</f>
        <v>姚映玲</v>
      </c>
      <c r="E47" s="16" t="str">
        <f>_xlfn.XLOOKUP(F47,[3]考察对象!$M$1:$M$65536,[3]考察对象!$K$1:$K$65536)</f>
        <v>女</v>
      </c>
      <c r="F47" s="18" t="s">
        <v>236</v>
      </c>
      <c r="G47" s="11" t="s">
        <v>20</v>
      </c>
      <c r="I47" s="19" t="str">
        <f>_xlfn.XLOOKUP(F47,总表!G:G,总表!H:H)</f>
        <v>广东海洋大学</v>
      </c>
      <c r="J47" s="19">
        <f t="shared" si="0"/>
        <v>1</v>
      </c>
      <c r="K47" s="19" t="s">
        <v>20</v>
      </c>
    </row>
    <row r="48" ht="45" customHeight="1" spans="1:11">
      <c r="A48" s="15" t="s">
        <v>237</v>
      </c>
      <c r="B48" s="16" t="str">
        <f>_xlfn.XLOOKUP(F48,[3]考察对象!$M$1:$M$65536,[3]考察对象!$C$1:$C$65536)</f>
        <v>汕头市潮阳区市场监督管理局</v>
      </c>
      <c r="C48" s="17" t="str">
        <f>_xlfn.XLOOKUP(F48,[3]考察对象!$M$1:$M$65536,[3]考察对象!$E$1:$E$65536)</f>
        <v>和平市场监管所一级行政执法员</v>
      </c>
      <c r="D48" s="9" t="str">
        <f>_xlfn.XLOOKUP(F48,[3]考察对象!$M$1:$M$65536,[3]考察对象!$J$1:$J$65536)</f>
        <v>姚涵欣</v>
      </c>
      <c r="E48" s="16" t="str">
        <f>_xlfn.XLOOKUP(F48,[3]考察对象!$M$1:$M$65536,[3]考察对象!$K$1:$K$65536)</f>
        <v>女</v>
      </c>
      <c r="F48" s="18" t="s">
        <v>240</v>
      </c>
      <c r="G48" s="11" t="s">
        <v>241</v>
      </c>
      <c r="I48" s="19" t="str">
        <f>_xlfn.XLOOKUP(F48,总表!G:G,总表!H:H)</f>
        <v>汕头市潮阳区城南街道办事处</v>
      </c>
      <c r="J48" s="19">
        <f t="shared" si="0"/>
        <v>1</v>
      </c>
      <c r="K48" s="19" t="s">
        <v>241</v>
      </c>
    </row>
    <row r="49" ht="45" customHeight="1" spans="1:12">
      <c r="A49" s="15" t="s">
        <v>242</v>
      </c>
      <c r="B49" s="16" t="str">
        <f>_xlfn.XLOOKUP(F49,[3]考察对象!$M$1:$M$65536,[3]考察对象!$C$1:$C$65536)</f>
        <v>汕头市潮阳区市场监督管理局</v>
      </c>
      <c r="C49" s="17" t="str">
        <f>_xlfn.XLOOKUP(F49,[3]考察对象!$M$1:$M$65536,[3]考察对象!$E$1:$E$65536)</f>
        <v>和平市场监管所一级行政执法员</v>
      </c>
      <c r="D49" s="9" t="str">
        <f>_xlfn.XLOOKUP(F49,[3]考察对象!$M$1:$M$65536,[3]考察对象!$J$1:$J$65536)</f>
        <v>赵钦源</v>
      </c>
      <c r="E49" s="16" t="str">
        <f>_xlfn.XLOOKUP(F49,[3]考察对象!$M$1:$M$65536,[3]考察对象!$K$1:$K$65536)</f>
        <v>男</v>
      </c>
      <c r="F49" s="18" t="s">
        <v>244</v>
      </c>
      <c r="G49" s="11" t="s">
        <v>245</v>
      </c>
      <c r="I49" s="19" t="str">
        <f>_xlfn.XLOOKUP(F49,总表!G:G,总表!H:H)</f>
        <v>汕头市创越人力资源有限公司（劳务派遣至潮阳区司法局关埠司法所）</v>
      </c>
      <c r="J49" s="19">
        <f t="shared" si="0"/>
        <v>0</v>
      </c>
      <c r="K49" s="19" t="s">
        <v>245</v>
      </c>
      <c r="L49" s="19">
        <f>IF(G49=K49,1,0)</f>
        <v>1</v>
      </c>
    </row>
    <row r="50" ht="45" customHeight="1" spans="1:11">
      <c r="A50" s="15" t="s">
        <v>246</v>
      </c>
      <c r="B50" s="16" t="str">
        <f>_xlfn.XLOOKUP(F50,[3]考察对象!$M$1:$M$65536,[3]考察对象!$C$1:$C$65536)</f>
        <v>汕头市潮阳区市场监督管理局</v>
      </c>
      <c r="C50" s="17" t="str">
        <f>_xlfn.XLOOKUP(F50,[3]考察对象!$M$1:$M$65536,[3]考察对象!$E$1:$E$65536)</f>
        <v>和平市场监管所一级行政执法员</v>
      </c>
      <c r="D50" s="9" t="str">
        <f>_xlfn.XLOOKUP(F50,[3]考察对象!$M$1:$M$65536,[3]考察对象!$J$1:$J$65536)</f>
        <v>李思佳</v>
      </c>
      <c r="E50" s="16" t="str">
        <f>_xlfn.XLOOKUP(F50,[3]考察对象!$M$1:$M$65536,[3]考察对象!$K$1:$K$65536)</f>
        <v>女</v>
      </c>
      <c r="F50" s="18" t="s">
        <v>248</v>
      </c>
      <c r="G50" s="11" t="s">
        <v>122</v>
      </c>
      <c r="I50" s="19" t="str">
        <f>_xlfn.XLOOKUP(F50,总表!G:G,总表!H:H)</f>
        <v>电子科技大学中山学院</v>
      </c>
      <c r="J50" s="19">
        <f t="shared" si="0"/>
        <v>1</v>
      </c>
      <c r="K50" s="19" t="s">
        <v>122</v>
      </c>
    </row>
    <row r="51" ht="45" customHeight="1" spans="1:11">
      <c r="A51" s="15" t="s">
        <v>249</v>
      </c>
      <c r="B51" s="16" t="str">
        <f>_xlfn.XLOOKUP(F51,[3]考察对象!$M$1:$M$65536,[3]考察对象!$C$1:$C$65536)</f>
        <v>汕头市潮阳区市场监督管理局</v>
      </c>
      <c r="C51" s="17" t="str">
        <f>_xlfn.XLOOKUP(F51,[3]考察对象!$M$1:$M$65536,[3]考察对象!$E$1:$E$65536)</f>
        <v>铜盂市场监管所一级行政执法员</v>
      </c>
      <c r="D51" s="9" t="str">
        <f>_xlfn.XLOOKUP(F51,[3]考察对象!$M$1:$M$65536,[3]考察对象!$J$1:$J$65536)</f>
        <v>李沛林</v>
      </c>
      <c r="E51" s="16" t="str">
        <f>_xlfn.XLOOKUP(F51,[3]考察对象!$M$1:$M$65536,[3]考察对象!$K$1:$K$65536)</f>
        <v>男</v>
      </c>
      <c r="F51" s="18" t="s">
        <v>252</v>
      </c>
      <c r="G51" s="11" t="s">
        <v>253</v>
      </c>
      <c r="I51" s="19" t="str">
        <f>_xlfn.XLOOKUP(F51,总表!G:G,总表!H:H)</f>
        <v>广东金融学院</v>
      </c>
      <c r="J51" s="19">
        <f t="shared" si="0"/>
        <v>1</v>
      </c>
      <c r="K51" s="19" t="s">
        <v>253</v>
      </c>
    </row>
    <row r="52" ht="45" customHeight="1" spans="1:11">
      <c r="A52" s="15" t="s">
        <v>254</v>
      </c>
      <c r="B52" s="16" t="str">
        <f>_xlfn.XLOOKUP(F52,[3]考察对象!$M$1:$M$65536,[3]考察对象!$C$1:$C$65536)</f>
        <v>汕头市潮阳区市场监督管理局</v>
      </c>
      <c r="C52" s="17" t="str">
        <f>_xlfn.XLOOKUP(F52,[3]考察对象!$M$1:$M$65536,[3]考察对象!$E$1:$E$65536)</f>
        <v>铜盂市场监管所一级行政执法员</v>
      </c>
      <c r="D52" s="9" t="str">
        <f>_xlfn.XLOOKUP(F52,[3]考察对象!$M$1:$M$65536,[3]考察对象!$J$1:$J$65536)</f>
        <v>张雄杰</v>
      </c>
      <c r="E52" s="16" t="str">
        <f>_xlfn.XLOOKUP(F52,[3]考察对象!$M$1:$M$65536,[3]考察对象!$K$1:$K$65536)</f>
        <v>男</v>
      </c>
      <c r="F52" s="18" t="s">
        <v>256</v>
      </c>
      <c r="G52" s="11" t="s">
        <v>257</v>
      </c>
      <c r="I52" s="19" t="str">
        <f>_xlfn.XLOOKUP(F52,总表!G:G,总表!H:H)</f>
        <v>华南理工大学广州学院</v>
      </c>
      <c r="J52" s="19">
        <f t="shared" si="0"/>
        <v>1</v>
      </c>
      <c r="K52" s="19" t="s">
        <v>257</v>
      </c>
    </row>
    <row r="53" ht="45" customHeight="1" spans="1:11">
      <c r="A53" s="15" t="s">
        <v>258</v>
      </c>
      <c r="B53" s="16" t="str">
        <f>_xlfn.XLOOKUP(F53,[3]考察对象!$M$1:$M$65536,[3]考察对象!$C$1:$C$65536)</f>
        <v>汕头市潮阳区市场监督管理局</v>
      </c>
      <c r="C53" s="17" t="str">
        <f>_xlfn.XLOOKUP(F53,[3]考察对象!$M$1:$M$65536,[3]考察对象!$E$1:$E$65536)</f>
        <v>铜盂市场监管所一级行政执法员</v>
      </c>
      <c r="D53" s="9" t="str">
        <f>_xlfn.XLOOKUP(F53,[3]考察对象!$M$1:$M$65536,[3]考察对象!$J$1:$J$65536)</f>
        <v>张佳芬</v>
      </c>
      <c r="E53" s="16" t="str">
        <f>_xlfn.XLOOKUP(F53,[3]考察对象!$M$1:$M$65536,[3]考察对象!$K$1:$K$65536)</f>
        <v>女</v>
      </c>
      <c r="F53" s="18" t="s">
        <v>260</v>
      </c>
      <c r="G53" s="11" t="s">
        <v>95</v>
      </c>
      <c r="I53" s="19" t="str">
        <f>_xlfn.XLOOKUP(F53,总表!G:G,总表!H:H)</f>
        <v>吉林大学珠海学院</v>
      </c>
      <c r="J53" s="19">
        <f t="shared" si="0"/>
        <v>1</v>
      </c>
      <c r="K53" s="19" t="s">
        <v>95</v>
      </c>
    </row>
    <row r="54" ht="45" customHeight="1" spans="1:11">
      <c r="A54" s="15" t="s">
        <v>261</v>
      </c>
      <c r="B54" s="16" t="str">
        <f>_xlfn.XLOOKUP(F54,[3]考察对象!$M$1:$M$65536,[3]考察对象!$C$1:$C$65536)</f>
        <v>汕头市潮阳区市场监督管理局</v>
      </c>
      <c r="C54" s="17" t="str">
        <f>_xlfn.XLOOKUP(F54,[3]考察对象!$M$1:$M$65536,[3]考察对象!$E$1:$E$65536)</f>
        <v>贵屿市场监管所一级行政执法员</v>
      </c>
      <c r="D54" s="9" t="str">
        <f>_xlfn.XLOOKUP(F54,[3]考察对象!$M$1:$M$65536,[3]考察对象!$J$1:$J$65536)</f>
        <v>方建群</v>
      </c>
      <c r="E54" s="16" t="str">
        <f>_xlfn.XLOOKUP(F54,[3]考察对象!$M$1:$M$65536,[3]考察对象!$K$1:$K$65536)</f>
        <v>男</v>
      </c>
      <c r="F54" s="18" t="s">
        <v>264</v>
      </c>
      <c r="G54" s="11" t="s">
        <v>95</v>
      </c>
      <c r="I54" s="19" t="str">
        <f>_xlfn.XLOOKUP(F54,总表!G:G,总表!H:H)</f>
        <v>吉林大学珠海学院</v>
      </c>
      <c r="J54" s="19">
        <f t="shared" si="0"/>
        <v>1</v>
      </c>
      <c r="K54" s="19" t="s">
        <v>95</v>
      </c>
    </row>
    <row r="55" ht="45" customHeight="1" spans="1:12">
      <c r="A55" s="15" t="s">
        <v>265</v>
      </c>
      <c r="B55" s="16" t="str">
        <f>_xlfn.XLOOKUP(F55,[3]考察对象!$M$1:$M$65536,[3]考察对象!$C$1:$C$65536)</f>
        <v>汕头市潮阳区市场监督管理局</v>
      </c>
      <c r="C55" s="17" t="str">
        <f>_xlfn.XLOOKUP(F55,[3]考察对象!$M$1:$M$65536,[3]考察对象!$E$1:$E$65536)</f>
        <v>西胪市场监管所一级行政执法员</v>
      </c>
      <c r="D55" s="9" t="str">
        <f>_xlfn.XLOOKUP(F55,[3]考察对象!$M$1:$M$65536,[3]考察对象!$J$1:$J$65536)</f>
        <v>肖佳锋</v>
      </c>
      <c r="E55" s="16" t="str">
        <f>_xlfn.XLOOKUP(F55,[3]考察对象!$M$1:$M$65536,[3]考察对象!$K$1:$K$65536)</f>
        <v>男</v>
      </c>
      <c r="F55" s="18" t="s">
        <v>268</v>
      </c>
      <c r="G55" s="11" t="s">
        <v>269</v>
      </c>
      <c r="I55" s="19" t="str">
        <f>_xlfn.XLOOKUP(F55,总表!G:G,总表!H:H)</f>
        <v> 汕头市潮阳区谷饶镇人民政府</v>
      </c>
      <c r="J55" s="19">
        <f t="shared" si="0"/>
        <v>0</v>
      </c>
      <c r="K55" s="19" t="s">
        <v>269</v>
      </c>
      <c r="L55" s="19">
        <f>IF(G55=K55,1,0)</f>
        <v>1</v>
      </c>
    </row>
    <row r="56" ht="45" customHeight="1" spans="1:11">
      <c r="A56" s="15" t="s">
        <v>270</v>
      </c>
      <c r="B56" s="16" t="str">
        <f>_xlfn.XLOOKUP(F56,[3]考察对象!$M$1:$M$65536,[3]考察对象!$C$1:$C$65536)</f>
        <v>汕头市潮阳区市场监督管理局</v>
      </c>
      <c r="C56" s="17" t="str">
        <f>_xlfn.XLOOKUP(F56,[3]考察对象!$M$1:$M$65536,[3]考察对象!$E$1:$E$65536)</f>
        <v>金灶市场监管所一级行政执法员</v>
      </c>
      <c r="D56" s="9" t="str">
        <f>_xlfn.XLOOKUP(F56,[3]考察对象!$M$1:$M$65536,[3]考察对象!$J$1:$J$65536)</f>
        <v>陈柳邦</v>
      </c>
      <c r="E56" s="16" t="str">
        <f>_xlfn.XLOOKUP(F56,[3]考察对象!$M$1:$M$65536,[3]考察对象!$K$1:$K$65536)</f>
        <v>男</v>
      </c>
      <c r="F56" s="18" t="s">
        <v>273</v>
      </c>
      <c r="G56" s="11" t="s">
        <v>274</v>
      </c>
      <c r="I56" s="19" t="str">
        <f>_xlfn.XLOOKUP(F56,总表!G:G,总表!H:H)</f>
        <v>揭阳市惠来县市政公用服务中心</v>
      </c>
      <c r="J56" s="19">
        <f t="shared" si="0"/>
        <v>1</v>
      </c>
      <c r="K56" s="19" t="s">
        <v>274</v>
      </c>
    </row>
    <row r="57" ht="45" customHeight="1" spans="1:11">
      <c r="A57" s="15" t="s">
        <v>275</v>
      </c>
      <c r="B57" s="16" t="str">
        <f>_xlfn.XLOOKUP(F57,[3]考察对象!$M$1:$M$65536,[3]考察对象!$C$1:$C$65536)</f>
        <v>汕头市潮阳区市场监督管理局</v>
      </c>
      <c r="C57" s="17" t="str">
        <f>_xlfn.XLOOKUP(F57,[3]考察对象!$M$1:$M$65536,[3]考察对象!$E$1:$E$65536)</f>
        <v>金灶市场监管所一级行政执法员</v>
      </c>
      <c r="D57" s="9" t="str">
        <f>_xlfn.XLOOKUP(F57,[3]考察对象!$M$1:$M$65536,[3]考察对象!$J$1:$J$65536)</f>
        <v>林嘉行</v>
      </c>
      <c r="E57" s="16" t="str">
        <f>_xlfn.XLOOKUP(F57,[3]考察对象!$M$1:$M$65536,[3]考察对象!$K$1:$K$65536)</f>
        <v>男</v>
      </c>
      <c r="F57" s="27" t="s">
        <v>277</v>
      </c>
      <c r="G57" s="11" t="s">
        <v>278</v>
      </c>
      <c r="I57" s="19" t="str">
        <f>_xlfn.XLOOKUP(F57,总表!G:G,总表!H:H)</f>
        <v>汕头市潮南区陈店镇人民政府</v>
      </c>
      <c r="J57" s="19">
        <f t="shared" si="0"/>
        <v>1</v>
      </c>
      <c r="K57" s="19" t="s">
        <v>278</v>
      </c>
    </row>
    <row r="58" ht="45" customHeight="1" spans="1:12">
      <c r="A58" s="15" t="s">
        <v>279</v>
      </c>
      <c r="B58" s="16" t="str">
        <f>_xlfn.XLOOKUP(F58,[3]考察对象!$M$1:$M$65536,[3]考察对象!$C$1:$C$65536)</f>
        <v>中共汕头市潮阳区委党史研究室、汕头市潮阳区地方志办公室</v>
      </c>
      <c r="C58" s="17" t="str">
        <f>_xlfn.XLOOKUP(F58,[3]考察对象!$M$1:$M$65536,[3]考察对象!$E$1:$E$65536)</f>
        <v>党史股一级科员</v>
      </c>
      <c r="D58" s="9" t="str">
        <f>_xlfn.XLOOKUP(F58,[3]考察对象!$M$1:$M$65536,[3]考察对象!$J$1:$J$65536)</f>
        <v>林钰涵</v>
      </c>
      <c r="E58" s="16" t="str">
        <f>_xlfn.XLOOKUP(F58,[3]考察对象!$M$1:$M$65536,[3]考察对象!$K$1:$K$65536)</f>
        <v>女</v>
      </c>
      <c r="F58" s="18" t="s">
        <v>283</v>
      </c>
      <c r="G58" s="18" t="s">
        <v>202</v>
      </c>
      <c r="I58" s="19" t="str">
        <f>_xlfn.XLOOKUP(F58,[1]审批名册!$E$1:$E$65536,[1]审批名册!$N$1:$N$65536)</f>
        <v>华南农业大学应届毕业生</v>
      </c>
      <c r="J58" s="19">
        <f t="shared" si="0"/>
        <v>0</v>
      </c>
      <c r="K58" s="19" t="s">
        <v>202</v>
      </c>
      <c r="L58" s="19">
        <f>IF(G58=K58,1,0)</f>
        <v>1</v>
      </c>
    </row>
    <row r="59" ht="45" customHeight="1" spans="1:11">
      <c r="A59" s="15" t="s">
        <v>284</v>
      </c>
      <c r="B59" s="16" t="str">
        <f>_xlfn.XLOOKUP(F59,[3]考察对象!$M$1:$M$65536,[3]考察对象!$C$1:$C$65536)</f>
        <v>汕头市潮阳区供销合作联社</v>
      </c>
      <c r="C59" s="17" t="str">
        <f>_xlfn.XLOOKUP(F59,[3]考察对象!$M$1:$M$65536,[3]考察对象!$E$1:$E$65536)</f>
        <v>人事股一级科员</v>
      </c>
      <c r="D59" s="9" t="str">
        <f>_xlfn.XLOOKUP(F59,[3]考察对象!$M$1:$M$65536,[3]考察对象!$J$1:$J$65536)</f>
        <v>李佳恩</v>
      </c>
      <c r="E59" s="16" t="str">
        <f>_xlfn.XLOOKUP(F59,[3]考察对象!$M$1:$M$65536,[3]考察对象!$K$1:$K$65536)</f>
        <v>女</v>
      </c>
      <c r="F59" s="18" t="s">
        <v>287</v>
      </c>
      <c r="G59" s="11" t="s">
        <v>288</v>
      </c>
      <c r="I59" s="19" t="str">
        <f>_xlfn.XLOOKUP(F59,总表!G:G,总表!H:H)</f>
        <v>广东科技学院</v>
      </c>
      <c r="J59" s="19">
        <f t="shared" si="0"/>
        <v>1</v>
      </c>
      <c r="K59" s="19" t="s">
        <v>288</v>
      </c>
    </row>
    <row r="60" ht="45" customHeight="1" spans="1:11">
      <c r="A60" s="15" t="s">
        <v>289</v>
      </c>
      <c r="B60" s="16" t="str">
        <f>_xlfn.XLOOKUP(F60,[3]考察对象!$M$1:$M$65536,[3]考察对象!$C$1:$C$65536)</f>
        <v>汕头市潮阳区供销合作联社</v>
      </c>
      <c r="C60" s="17" t="str">
        <f>_xlfn.XLOOKUP(F60,[3]考察对象!$M$1:$M$65536,[3]考察对象!$E$1:$E$65536)</f>
        <v>基层股一级科员</v>
      </c>
      <c r="D60" s="9" t="str">
        <f>_xlfn.XLOOKUP(F60,[3]考察对象!$M$1:$M$65536,[3]考察对象!$J$1:$J$65536)</f>
        <v>吴炳奇</v>
      </c>
      <c r="E60" s="16" t="str">
        <f>_xlfn.XLOOKUP(F60,[3]考察对象!$M$1:$M$65536,[3]考察对象!$K$1:$K$65536)</f>
        <v>男</v>
      </c>
      <c r="F60" s="18" t="s">
        <v>292</v>
      </c>
      <c r="G60" s="11" t="s">
        <v>293</v>
      </c>
      <c r="I60" s="19" t="str">
        <f>_xlfn.XLOOKUP(F60,总表!G:G,总表!H:H)</f>
        <v>广东工业大学</v>
      </c>
      <c r="J60" s="19">
        <f t="shared" si="0"/>
        <v>1</v>
      </c>
      <c r="K60" s="19" t="s">
        <v>293</v>
      </c>
    </row>
    <row r="61" ht="45" customHeight="1" spans="1:11">
      <c r="A61" s="15" t="s">
        <v>294</v>
      </c>
      <c r="B61" s="16" t="str">
        <f>_xlfn.XLOOKUP(F61,[3]考察对象!$M$1:$M$65536,[3]考察对象!$C$1:$C$65536)</f>
        <v>汕头市潮阳区供销合作联社</v>
      </c>
      <c r="C61" s="17" t="str">
        <f>_xlfn.XLOOKUP(F61,[3]考察对象!$M$1:$M$65536,[3]考察对象!$E$1:$E$65536)</f>
        <v>财会股一级科员</v>
      </c>
      <c r="D61" s="9" t="str">
        <f>_xlfn.XLOOKUP(F61,[3]考察对象!$M$1:$M$65536,[3]考察对象!$J$1:$J$65536)</f>
        <v>黄琪</v>
      </c>
      <c r="E61" s="16" t="str">
        <f>_xlfn.XLOOKUP(F61,[3]考察对象!$M$1:$M$65536,[3]考察对象!$K$1:$K$65536)</f>
        <v>女</v>
      </c>
      <c r="F61" s="18" t="s">
        <v>297</v>
      </c>
      <c r="G61" s="11" t="s">
        <v>298</v>
      </c>
      <c r="I61" s="19" t="str">
        <f>_xlfn.XLOOKUP(F61,总表!G:G,总表!H:H)</f>
        <v>中山大学新华学院</v>
      </c>
      <c r="J61" s="19">
        <f t="shared" si="0"/>
        <v>1</v>
      </c>
      <c r="K61" s="19" t="s">
        <v>298</v>
      </c>
    </row>
    <row r="62" ht="45" customHeight="1" spans="1:11">
      <c r="A62" s="15" t="s">
        <v>299</v>
      </c>
      <c r="B62" s="16" t="str">
        <f>_xlfn.XLOOKUP(F62,[3]考察对象!$M$1:$M$65536,[3]考察对象!$C$1:$C$65536)</f>
        <v>汕头市潮阳区机关事务管理局</v>
      </c>
      <c r="C62" s="17" t="str">
        <f>_xlfn.XLOOKUP(F62,[3]考察对象!$M$1:$M$65536,[3]考察对象!$E$1:$E$65536)</f>
        <v>人事秘书股一级科员</v>
      </c>
      <c r="D62" s="9" t="str">
        <f>_xlfn.XLOOKUP(F62,[3]考察对象!$M$1:$M$65536,[3]考察对象!$J$1:$J$65536)</f>
        <v>张浩鑫</v>
      </c>
      <c r="E62" s="16" t="str">
        <f>_xlfn.XLOOKUP(F62,[3]考察对象!$M$1:$M$65536,[3]考察对象!$K$1:$K$65536)</f>
        <v>男</v>
      </c>
      <c r="F62" s="18" t="s">
        <v>302</v>
      </c>
      <c r="G62" s="11" t="s">
        <v>303</v>
      </c>
      <c r="I62" s="19" t="str">
        <f>_xlfn.XLOOKUP(F62,总表!G:G,总表!H:H)</f>
        <v>惠州市惠阳区淡水第十六小学</v>
      </c>
      <c r="J62" s="19">
        <f t="shared" si="0"/>
        <v>1</v>
      </c>
      <c r="K62" s="19" t="s">
        <v>303</v>
      </c>
    </row>
    <row r="63" ht="45" customHeight="1" spans="1:11">
      <c r="A63" s="15" t="s">
        <v>304</v>
      </c>
      <c r="B63" s="16" t="str">
        <f>_xlfn.XLOOKUP(F63,[3]考察对象!$M$1:$M$65536,[3]考察对象!$C$1:$C$65536)</f>
        <v>汕头市潮阳区机关事务管理局</v>
      </c>
      <c r="C63" s="17" t="str">
        <f>_xlfn.XLOOKUP(F63,[3]考察对象!$M$1:$M$65536,[3]考察对象!$E$1:$E$65536)</f>
        <v>管理股一级科员</v>
      </c>
      <c r="D63" s="9" t="str">
        <f>_xlfn.XLOOKUP(F63,[3]考察对象!$M$1:$M$65536,[3]考察对象!$J$1:$J$65536)</f>
        <v>刘琪</v>
      </c>
      <c r="E63" s="16" t="str">
        <f>_xlfn.XLOOKUP(F63,[3]考察对象!$M$1:$M$65536,[3]考察对象!$K$1:$K$65536)</f>
        <v>女</v>
      </c>
      <c r="F63" s="18" t="s">
        <v>307</v>
      </c>
      <c r="G63" s="11" t="s">
        <v>202</v>
      </c>
      <c r="I63" s="19" t="str">
        <f>_xlfn.XLOOKUP(F63,总表!G:G,总表!H:H)</f>
        <v>华南农业大学</v>
      </c>
      <c r="J63" s="19">
        <f t="shared" si="0"/>
        <v>1</v>
      </c>
      <c r="K63" s="19" t="s">
        <v>202</v>
      </c>
    </row>
    <row r="64" ht="45" customHeight="1" spans="1:11">
      <c r="A64" s="15" t="s">
        <v>308</v>
      </c>
      <c r="B64" s="16" t="str">
        <f>_xlfn.XLOOKUP(F64,[3]考察对象!$M$1:$M$65536,[3]考察对象!$C$1:$C$65536)</f>
        <v>汕头市潮阳区机关事务管理局</v>
      </c>
      <c r="C64" s="17" t="str">
        <f>_xlfn.XLOOKUP(F64,[3]考察对象!$M$1:$M$65536,[3]考察对象!$E$1:$E$65536)</f>
        <v>管理股一级科员</v>
      </c>
      <c r="D64" s="9" t="str">
        <f>_xlfn.XLOOKUP(F64,[3]考察对象!$M$1:$M$65536,[3]考察对象!$J$1:$J$65536)</f>
        <v>吴晓婷</v>
      </c>
      <c r="E64" s="16" t="str">
        <f>_xlfn.XLOOKUP(F64,[3]考察对象!$M$1:$M$65536,[3]考察对象!$K$1:$K$65536)</f>
        <v>女</v>
      </c>
      <c r="F64" s="18" t="s">
        <v>310</v>
      </c>
      <c r="G64" s="11" t="s">
        <v>253</v>
      </c>
      <c r="I64" s="19" t="str">
        <f>_xlfn.XLOOKUP(F64,总表!G:G,总表!H:H)</f>
        <v>广东金融学院</v>
      </c>
      <c r="J64" s="19">
        <f t="shared" si="0"/>
        <v>1</v>
      </c>
      <c r="K64" s="19" t="s">
        <v>253</v>
      </c>
    </row>
    <row r="65" ht="45" customHeight="1" spans="1:11">
      <c r="A65" s="15" t="s">
        <v>311</v>
      </c>
      <c r="B65" s="16" t="str">
        <f>_xlfn.XLOOKUP(F65,[3]考察对象!$M$1:$M$65536,[3]考察对象!$C$1:$C$65536)</f>
        <v>中共汕头市潮阳区委社会工作部</v>
      </c>
      <c r="C65" s="17" t="str">
        <f>_xlfn.XLOOKUP(F65,[3]考察对象!$M$1:$M$65536,[3]考察对象!$E$1:$E$65536)</f>
        <v>一级科员</v>
      </c>
      <c r="D65" s="9" t="str">
        <f>_xlfn.XLOOKUP(F65,[3]考察对象!$M$1:$M$65536,[3]考察对象!$J$1:$J$65536)</f>
        <v>陈任楠</v>
      </c>
      <c r="E65" s="16" t="str">
        <f>_xlfn.XLOOKUP(F65,[3]考察对象!$M$1:$M$65536,[3]考察对象!$K$1:$K$65536)</f>
        <v>女</v>
      </c>
      <c r="F65" s="18" t="s">
        <v>315</v>
      </c>
      <c r="G65" s="11" t="s">
        <v>202</v>
      </c>
      <c r="I65" s="19" t="str">
        <f>_xlfn.XLOOKUP(F65,总表!G:G,总表!H:H)</f>
        <v>华南农业大学</v>
      </c>
      <c r="J65" s="19">
        <f t="shared" si="0"/>
        <v>1</v>
      </c>
      <c r="K65" s="19" t="s">
        <v>202</v>
      </c>
    </row>
    <row r="66" ht="45" customHeight="1" spans="1:11">
      <c r="A66" s="15" t="s">
        <v>316</v>
      </c>
      <c r="B66" s="16" t="str">
        <f>_xlfn.XLOOKUP(F66,[3]考察对象!$M$1:$M$65536,[3]考察对象!$C$1:$C$65536)</f>
        <v>汕头市潮阳区</v>
      </c>
      <c r="C66" s="17" t="str">
        <f>_xlfn.XLOOKUP(F66,[3]考察对象!$M$1:$M$65536,[3]考察对象!$E$1:$E$65536)</f>
        <v>文光街道办事处一级科员</v>
      </c>
      <c r="D66" s="9" t="str">
        <f>_xlfn.XLOOKUP(F66,[3]考察对象!$M$1:$M$65536,[3]考察对象!$J$1:$J$65536)</f>
        <v>吴泽萍</v>
      </c>
      <c r="E66" s="16" t="str">
        <f>_xlfn.XLOOKUP(F66,[3]考察对象!$M$1:$M$65536,[3]考察对象!$K$1:$K$65536)</f>
        <v>女</v>
      </c>
      <c r="F66" s="18" t="s">
        <v>320</v>
      </c>
      <c r="G66" s="11" t="s">
        <v>321</v>
      </c>
      <c r="I66" s="19" t="str">
        <f>_xlfn.XLOOKUP(F66,总表!G:G,总表!H:H)</f>
        <v>广东科近超导技术研究院有限公司</v>
      </c>
      <c r="J66" s="19">
        <f t="shared" si="0"/>
        <v>1</v>
      </c>
      <c r="K66" s="19" t="s">
        <v>321</v>
      </c>
    </row>
    <row r="67" ht="45" customHeight="1" spans="1:11">
      <c r="A67" s="15" t="s">
        <v>322</v>
      </c>
      <c r="B67" s="16" t="str">
        <f>_xlfn.XLOOKUP(F67,[3]考察对象!$M$1:$M$65536,[3]考察对象!$C$1:$C$65536)</f>
        <v>汕头市潮阳区</v>
      </c>
      <c r="C67" s="17" t="str">
        <f>_xlfn.XLOOKUP(F67,[3]考察对象!$M$1:$M$65536,[3]考察对象!$F$1:$F$65536)</f>
        <v>潮阳区文光街道办事处一级科员</v>
      </c>
      <c r="D67" s="9" t="str">
        <f>_xlfn.XLOOKUP(F67,[3]考察对象!$M$1:$M$65536,[3]考察对象!$J$1:$J$65536)</f>
        <v>谢思颖</v>
      </c>
      <c r="E67" s="16" t="str">
        <f>_xlfn.XLOOKUP(F67,[3]考察对象!$M$1:$M$65536,[3]考察对象!$K$1:$K$65536)</f>
        <v>女</v>
      </c>
      <c r="F67" s="18" t="s">
        <v>324</v>
      </c>
      <c r="G67" s="11" t="s">
        <v>325</v>
      </c>
      <c r="I67" s="19" t="str">
        <f>_xlfn.XLOOKUP(F67,总表!G:G,总表!H:H)</f>
        <v>广东工商职业技术大学</v>
      </c>
      <c r="J67" s="19">
        <f t="shared" ref="J67:J107" si="4">IF(G67=I67,1,0)</f>
        <v>1</v>
      </c>
      <c r="K67" s="19" t="s">
        <v>325</v>
      </c>
    </row>
    <row r="68" ht="45" customHeight="1" spans="1:12">
      <c r="A68" s="15" t="s">
        <v>326</v>
      </c>
      <c r="B68" s="16" t="str">
        <f>_xlfn.XLOOKUP(F68,[3]考察对象!$M$1:$M$65536,[3]考察对象!$C$1:$C$65536)</f>
        <v>汕头市潮阳区</v>
      </c>
      <c r="C68" s="17" t="str">
        <f>_xlfn.XLOOKUP(F68,[3]考察对象!$M$1:$M$65536,[3]考察对象!$E$1:$E$65536)</f>
        <v>城南街道办事处一级科员</v>
      </c>
      <c r="D68" s="9" t="str">
        <f>_xlfn.XLOOKUP(F68,[3]考察对象!$M$1:$M$65536,[3]考察对象!$J$1:$J$65536)</f>
        <v>郑婉柔</v>
      </c>
      <c r="E68" s="16" t="str">
        <f>_xlfn.XLOOKUP(F68,[3]考察对象!$M$1:$M$65536,[3]考察对象!$K$1:$K$65536)</f>
        <v>女</v>
      </c>
      <c r="F68" s="18" t="s">
        <v>329</v>
      </c>
      <c r="G68" s="11" t="s">
        <v>241</v>
      </c>
      <c r="I68" s="19" t="str">
        <f>_xlfn.XLOOKUP(F68,[2]审批名册!$E$1:$E$65536,[2]审批名册!$N$1:$N$65536)</f>
        <v>汕头市潮阳区城南街道办事处三支一扶工作人员</v>
      </c>
      <c r="J68" s="19">
        <f t="shared" si="4"/>
        <v>0</v>
      </c>
      <c r="K68" s="19" t="s">
        <v>241</v>
      </c>
      <c r="L68" s="19">
        <f t="shared" ref="L68:L75" si="5">IF(G68=K68,1,0)</f>
        <v>1</v>
      </c>
    </row>
    <row r="69" ht="45" customHeight="1" spans="1:12">
      <c r="A69" s="15" t="s">
        <v>330</v>
      </c>
      <c r="B69" s="16" t="str">
        <f>_xlfn.XLOOKUP(F69,[3]考察对象!$M$1:$M$65536,[3]考察对象!$C$1:$C$65536)</f>
        <v>汕头市潮阳区</v>
      </c>
      <c r="C69" s="17" t="str">
        <f>_xlfn.XLOOKUP(F69,[3]考察对象!$M$1:$M$65536,[3]考察对象!$E$1:$E$65536)</f>
        <v>城南街道办事处一级科员</v>
      </c>
      <c r="D69" s="9" t="str">
        <f>_xlfn.XLOOKUP(F69,[3]考察对象!$M$1:$M$65536,[3]考察对象!$J$1:$J$65536)</f>
        <v>陈锦烨</v>
      </c>
      <c r="E69" s="16" t="str">
        <f>_xlfn.XLOOKUP(F69,[3]考察对象!$M$1:$M$65536,[3]考察对象!$K$1:$K$65536)</f>
        <v>女</v>
      </c>
      <c r="F69" s="18" t="s">
        <v>332</v>
      </c>
      <c r="G69" s="11" t="s">
        <v>333</v>
      </c>
      <c r="I69" s="19" t="str">
        <f>_xlfn.XLOOKUP(F69,[2]审批名册!$E$1:$E$65536,[2]审批名册!$N$1:$N$65536)</f>
        <v>广东警官学院毕业生</v>
      </c>
      <c r="J69" s="19">
        <f t="shared" si="4"/>
        <v>0</v>
      </c>
      <c r="K69" s="19" t="s">
        <v>333</v>
      </c>
      <c r="L69" s="19">
        <f t="shared" si="5"/>
        <v>1</v>
      </c>
    </row>
    <row r="70" ht="45" customHeight="1" spans="1:12">
      <c r="A70" s="15" t="s">
        <v>334</v>
      </c>
      <c r="B70" s="16" t="str">
        <f>_xlfn.XLOOKUP(F70,[3]考察对象!$M$1:$M$65536,[3]考察对象!$C$1:$C$65536)</f>
        <v>汕头市潮阳区</v>
      </c>
      <c r="C70" s="17" t="str">
        <f>_xlfn.XLOOKUP(F70,[3]考察对象!$M$1:$M$65536,[3]考察对象!$E$1:$E$65536)</f>
        <v>城南街道办事处一级科员</v>
      </c>
      <c r="D70" s="9" t="str">
        <f>_xlfn.XLOOKUP(F70,[3]考察对象!$M$1:$M$65536,[3]考察对象!$J$1:$J$65536)</f>
        <v>冯佳宜</v>
      </c>
      <c r="E70" s="16" t="str">
        <f>_xlfn.XLOOKUP(F70,[3]考察对象!$M$1:$M$65536,[3]考察对象!$K$1:$K$65536)</f>
        <v>女</v>
      </c>
      <c r="F70" s="18" t="s">
        <v>336</v>
      </c>
      <c r="G70" s="11" t="s">
        <v>337</v>
      </c>
      <c r="I70" s="19" t="str">
        <f>_xlfn.XLOOKUP(F70,[2]审批名册!$E$1:$E$65536,[2]审批名册!$N$1:$N$65536)</f>
        <v>广东石油化工学院应届毕业生</v>
      </c>
      <c r="J70" s="19">
        <f t="shared" si="4"/>
        <v>0</v>
      </c>
      <c r="K70" s="19" t="s">
        <v>337</v>
      </c>
      <c r="L70" s="19">
        <f t="shared" si="5"/>
        <v>1</v>
      </c>
    </row>
    <row r="71" ht="45" customHeight="1" spans="1:12">
      <c r="A71" s="15" t="s">
        <v>338</v>
      </c>
      <c r="B71" s="16" t="str">
        <f>_xlfn.XLOOKUP(F71,[3]考察对象!$M$1:$M$65536,[3]考察对象!$C$1:$C$65536)</f>
        <v>汕头市潮阳区</v>
      </c>
      <c r="C71" s="17" t="str">
        <f>_xlfn.XLOOKUP(F71,[3]考察对象!$M$1:$M$65536,[3]考察对象!$F$1:$F$65536)</f>
        <v>潮阳区城南街道办事处一级行政执法员</v>
      </c>
      <c r="D71" s="9" t="str">
        <f>_xlfn.XLOOKUP(F71,[3]考察对象!$M$1:$M$65536,[3]考察对象!$J$1:$J$65536)</f>
        <v>许翼辉</v>
      </c>
      <c r="E71" s="16" t="str">
        <f>_xlfn.XLOOKUP(F71,[3]考察对象!$M$1:$M$65536,[3]考察对象!$K$1:$K$65536)</f>
        <v>男</v>
      </c>
      <c r="F71" s="18" t="s">
        <v>341</v>
      </c>
      <c r="G71" s="11" t="s">
        <v>342</v>
      </c>
      <c r="I71" s="19" t="str">
        <f>_xlfn.XLOOKUP(F71,[2]审批名册!$E$1:$E$65536,[2]审批名册!$N$1:$N$65536)</f>
        <v>揭阳职业技术学院毕业生</v>
      </c>
      <c r="J71" s="19">
        <f t="shared" si="4"/>
        <v>0</v>
      </c>
      <c r="K71" s="19" t="s">
        <v>342</v>
      </c>
      <c r="L71" s="19">
        <f t="shared" si="5"/>
        <v>1</v>
      </c>
    </row>
    <row r="72" ht="45" customHeight="1" spans="1:12">
      <c r="A72" s="15" t="s">
        <v>343</v>
      </c>
      <c r="B72" s="16" t="str">
        <f>_xlfn.XLOOKUP(F72,[3]考察对象!$M$1:$M$65536,[3]考察对象!$C$1:$C$65536)</f>
        <v>汕头市潮阳区</v>
      </c>
      <c r="C72" s="17" t="str">
        <f>_xlfn.XLOOKUP(F72,[3]考察对象!$M$1:$M$65536,[3]考察对象!$E$1:$E$65536)</f>
        <v>棉北街道办事处一级科员</v>
      </c>
      <c r="D72" s="9" t="str">
        <f>_xlfn.XLOOKUP(F72,[3]考察对象!$M$1:$M$65536,[3]考察对象!$J$1:$J$65536)</f>
        <v>沈钊泓</v>
      </c>
      <c r="E72" s="16" t="str">
        <f>_xlfn.XLOOKUP(F72,[3]考察对象!$M$1:$M$65536,[3]考察对象!$K$1:$K$65536)</f>
        <v>男</v>
      </c>
      <c r="F72" s="18" t="s">
        <v>346</v>
      </c>
      <c r="G72" s="18" t="s">
        <v>333</v>
      </c>
      <c r="I72" s="19" t="str">
        <f>_xlfn.XLOOKUP(F72,[2]审批名册!$E$1:$E$65536,[2]审批名册!$N$1:$N$65536)</f>
        <v>广东警官学院毕业生</v>
      </c>
      <c r="J72" s="19">
        <f t="shared" si="4"/>
        <v>0</v>
      </c>
      <c r="K72" s="19" t="s">
        <v>333</v>
      </c>
      <c r="L72" s="19">
        <f t="shared" si="5"/>
        <v>1</v>
      </c>
    </row>
    <row r="73" ht="45" customHeight="1" spans="1:12">
      <c r="A73" s="15" t="s">
        <v>347</v>
      </c>
      <c r="B73" s="16" t="str">
        <f>_xlfn.XLOOKUP(F73,[3]考察对象!$M$1:$M$65536,[3]考察对象!$C$1:$C$65536)</f>
        <v>汕头市潮阳区</v>
      </c>
      <c r="C73" s="17" t="str">
        <f>_xlfn.XLOOKUP(F73,[3]考察对象!$M$1:$M$65536,[3]考察对象!$E$1:$E$65536)</f>
        <v>棉北街道办事处一级科员</v>
      </c>
      <c r="D73" s="9" t="str">
        <f>_xlfn.XLOOKUP(F73,[3]考察对象!$M$1:$M$65536,[3]考察对象!$J$1:$J$65536)</f>
        <v>郑晓玲</v>
      </c>
      <c r="E73" s="16" t="str">
        <f>_xlfn.XLOOKUP(F73,[3]考察对象!$M$1:$M$65536,[3]考察对象!$K$1:$K$65536)</f>
        <v>女</v>
      </c>
      <c r="F73" s="18" t="s">
        <v>349</v>
      </c>
      <c r="G73" s="11" t="s">
        <v>122</v>
      </c>
      <c r="I73" s="19" t="str">
        <f>_xlfn.XLOOKUP(F73,[2]审批名册!$E$1:$E$65536,[2]审批名册!$N$1:$N$65536)</f>
        <v>电子科技大学中山学院毕业生</v>
      </c>
      <c r="J73" s="19">
        <f t="shared" si="4"/>
        <v>0</v>
      </c>
      <c r="K73" s="19" t="s">
        <v>122</v>
      </c>
      <c r="L73" s="19">
        <f t="shared" si="5"/>
        <v>1</v>
      </c>
    </row>
    <row r="74" ht="45" customHeight="1" spans="1:12">
      <c r="A74" s="15" t="s">
        <v>350</v>
      </c>
      <c r="B74" s="16" t="str">
        <f>_xlfn.XLOOKUP(F74,[3]考察对象!$M$1:$M$65536,[3]考察对象!$C$1:$C$65536)</f>
        <v>汕头市潮阳区</v>
      </c>
      <c r="C74" s="17" t="str">
        <f>_xlfn.XLOOKUP(F74,[3]考察对象!$M$1:$M$65536,[3]考察对象!$E$1:$E$65536)</f>
        <v>金浦街道办事处一级行政执法员</v>
      </c>
      <c r="D74" s="9" t="str">
        <f>_xlfn.XLOOKUP(F74,[3]考察对象!$M$1:$M$65536,[3]考察对象!$J$1:$J$65536)</f>
        <v>林武昌</v>
      </c>
      <c r="E74" s="16" t="str">
        <f>_xlfn.XLOOKUP(F74,[3]考察对象!$M$1:$M$65536,[3]考察对象!$K$1:$K$65536)</f>
        <v>男</v>
      </c>
      <c r="F74" s="18" t="s">
        <v>353</v>
      </c>
      <c r="G74" s="18" t="s">
        <v>354</v>
      </c>
      <c r="I74" s="19" t="str">
        <f>_xlfn.XLOOKUP(F74,[2]审批名册!$E$1:$E$65536,[2]审批名册!$N$1:$N$65536)</f>
        <v>饶平县自然资源规划和调查监测中心专技十二级</v>
      </c>
      <c r="J74" s="19">
        <f t="shared" si="4"/>
        <v>0</v>
      </c>
      <c r="K74" s="19" t="s">
        <v>354</v>
      </c>
      <c r="L74" s="19">
        <f t="shared" si="5"/>
        <v>1</v>
      </c>
    </row>
    <row r="75" ht="45" customHeight="1" spans="1:12">
      <c r="A75" s="15" t="s">
        <v>355</v>
      </c>
      <c r="B75" s="16" t="str">
        <f>_xlfn.XLOOKUP(F75,[3]考察对象!$M$1:$M$65536,[3]考察对象!$C$1:$C$65536)</f>
        <v>汕头市潮阳区</v>
      </c>
      <c r="C75" s="17" t="str">
        <f>_xlfn.XLOOKUP(F75,[3]考察对象!$M$1:$M$65536,[3]考察对象!$F$1:$F$65536)</f>
        <v>潮阳区金浦街道办事处一级行政执法员</v>
      </c>
      <c r="D75" s="9" t="str">
        <f>_xlfn.XLOOKUP(F75,[3]考察对象!$M$1:$M$65536,[3]考察对象!$J$1:$J$65536)</f>
        <v>郑鸿</v>
      </c>
      <c r="E75" s="16" t="str">
        <f>_xlfn.XLOOKUP(F75,[3]考察对象!$M$1:$M$65536,[3]考察对象!$K$1:$K$65536)</f>
        <v>女</v>
      </c>
      <c r="F75" s="18" t="s">
        <v>357</v>
      </c>
      <c r="G75" s="18" t="s">
        <v>358</v>
      </c>
      <c r="I75" s="19" t="str">
        <f>_xlfn.XLOOKUP(F75,[2]审批名册!$E$1:$E$65536,[2]审批名册!$N$1:$N$65536)</f>
        <v>汕头市潮阳区关埠镇人民政府三支一扶工作人员</v>
      </c>
      <c r="J75" s="19">
        <f t="shared" si="4"/>
        <v>0</v>
      </c>
      <c r="K75" s="19" t="s">
        <v>358</v>
      </c>
      <c r="L75" s="19">
        <f t="shared" si="5"/>
        <v>1</v>
      </c>
    </row>
    <row r="76" ht="45" customHeight="1" spans="1:11">
      <c r="A76" s="15" t="s">
        <v>359</v>
      </c>
      <c r="B76" s="16" t="str">
        <f>_xlfn.XLOOKUP(F76,[3]考察对象!$M$1:$M$65536,[3]考察对象!$C$1:$C$65536)</f>
        <v>汕头市潮阳区</v>
      </c>
      <c r="C76" s="17" t="str">
        <f>_xlfn.XLOOKUP(F76,[3]考察对象!$M$1:$M$65536,[3]考察对象!$E$1:$E$65536)</f>
        <v>海门镇人民政府一级科员</v>
      </c>
      <c r="D76" s="9" t="str">
        <f>_xlfn.XLOOKUP(F76,[3]考察对象!$M$1:$M$65536,[3]考察对象!$J$1:$J$65536)</f>
        <v>陈尔琪</v>
      </c>
      <c r="E76" s="16" t="str">
        <f>_xlfn.XLOOKUP(F76,[3]考察对象!$M$1:$M$65536,[3]考察对象!$K$1:$K$65536)</f>
        <v>女</v>
      </c>
      <c r="F76" s="18" t="s">
        <v>362</v>
      </c>
      <c r="G76" s="11" t="s">
        <v>278</v>
      </c>
      <c r="I76" s="19" t="str">
        <f>_xlfn.XLOOKUP(F76,总表!G:G,总表!H:H)</f>
        <v>汕头市潮南区陈店镇人民政府</v>
      </c>
      <c r="J76" s="19">
        <f t="shared" si="4"/>
        <v>1</v>
      </c>
      <c r="K76" s="19" t="s">
        <v>278</v>
      </c>
    </row>
    <row r="77" ht="45" customHeight="1" spans="1:11">
      <c r="A77" s="15" t="s">
        <v>363</v>
      </c>
      <c r="B77" s="16" t="str">
        <f>_xlfn.XLOOKUP(F77,[3]考察对象!$M$1:$M$65536,[3]考察对象!$C$1:$C$65536)</f>
        <v>汕头市潮阳区</v>
      </c>
      <c r="C77" s="17" t="str">
        <f>_xlfn.XLOOKUP(F77,[3]考察对象!$M$1:$M$65536,[3]考察对象!$E$1:$E$65536)</f>
        <v>海门镇人民政府一级行政执法员</v>
      </c>
      <c r="D77" s="9" t="str">
        <f>_xlfn.XLOOKUP(F77,[3]考察对象!$M$1:$M$65536,[3]考察对象!$J$1:$J$65536)</f>
        <v>王雯</v>
      </c>
      <c r="E77" s="16" t="str">
        <f>_xlfn.XLOOKUP(F77,[3]考察对象!$M$1:$M$65536,[3]考察对象!$K$1:$K$65536)</f>
        <v>女</v>
      </c>
      <c r="F77" s="18" t="s">
        <v>366</v>
      </c>
      <c r="G77" s="11" t="s">
        <v>367</v>
      </c>
      <c r="I77" s="19" t="str">
        <f>_xlfn.XLOOKUP(F77,总表!G:G,总表!H:H)</f>
        <v>福建师范大学</v>
      </c>
      <c r="J77" s="19">
        <f t="shared" si="4"/>
        <v>1</v>
      </c>
      <c r="K77" s="19" t="s">
        <v>367</v>
      </c>
    </row>
    <row r="78" ht="45" customHeight="1" spans="1:12">
      <c r="A78" s="15" t="s">
        <v>368</v>
      </c>
      <c r="B78" s="16" t="str">
        <f>_xlfn.XLOOKUP(F78,[3]考察对象!$M$1:$M$65536,[3]考察对象!$C$1:$C$65536)</f>
        <v>汕头市潮阳区</v>
      </c>
      <c r="C78" s="17" t="str">
        <f>_xlfn.XLOOKUP(F78,[3]考察对象!$M$1:$M$65536,[3]考察对象!$E$1:$E$65536)</f>
        <v>和平镇人民政府一级科员</v>
      </c>
      <c r="D78" s="9" t="str">
        <f>_xlfn.XLOOKUP(F78,[3]考察对象!$M$1:$M$65536,[3]考察对象!$J$1:$J$65536)</f>
        <v>郑仲翔</v>
      </c>
      <c r="E78" s="16" t="str">
        <f>_xlfn.XLOOKUP(F78,[3]考察对象!$M$1:$M$65536,[3]考察对象!$K$1:$K$65536)</f>
        <v>男</v>
      </c>
      <c r="F78" s="18" t="s">
        <v>371</v>
      </c>
      <c r="G78" s="18" t="s">
        <v>298</v>
      </c>
      <c r="I78" s="19" t="str">
        <f>_xlfn.XLOOKUP(F78,[2]审批名册!$E$1:$E$65536,[2]审批名册!$N$1:$N$65536)</f>
        <v>中山大学新华学院毕业生</v>
      </c>
      <c r="J78" s="19">
        <f t="shared" si="4"/>
        <v>0</v>
      </c>
      <c r="K78" s="19" t="s">
        <v>298</v>
      </c>
      <c r="L78" s="19">
        <f t="shared" ref="L78:L82" si="6">IF(G78=K78,1,0)</f>
        <v>1</v>
      </c>
    </row>
    <row r="79" ht="45" customHeight="1" spans="1:12">
      <c r="A79" s="15" t="s">
        <v>372</v>
      </c>
      <c r="B79" s="16" t="str">
        <f>_xlfn.XLOOKUP(F79,[3]考察对象!$M$1:$M$65536,[3]考察对象!$C$1:$C$65536)</f>
        <v>汕头市潮阳区</v>
      </c>
      <c r="C79" s="17" t="str">
        <f>_xlfn.XLOOKUP(F79,[3]考察对象!$M$1:$M$65536,[3]考察对象!$E$1:$E$65536)</f>
        <v>和平镇人民政府一级科员</v>
      </c>
      <c r="D79" s="9" t="str">
        <f>_xlfn.XLOOKUP(F79,[3]考察对象!$M$1:$M$65536,[3]考察对象!$J$1:$J$65536)</f>
        <v>周婉怡</v>
      </c>
      <c r="E79" s="16" t="str">
        <f>_xlfn.XLOOKUP(F79,[3]考察对象!$M$1:$M$65536,[3]考察对象!$K$1:$K$65536)</f>
        <v>女</v>
      </c>
      <c r="F79" s="18" t="s">
        <v>374</v>
      </c>
      <c r="G79" s="18" t="s">
        <v>375</v>
      </c>
      <c r="I79" s="19" t="str">
        <f>_xlfn.XLOOKUP(F79,[2]审批名册!$E$1:$E$65536,[2]审批名册!$N$1:$N$65536)</f>
        <v>汕头市潮南区峡山街道办事处党群服务中心管理岗位十级职员、峡山社区居委会主任助理</v>
      </c>
      <c r="J79" s="19">
        <f t="shared" si="4"/>
        <v>0</v>
      </c>
      <c r="K79" s="19" t="s">
        <v>375</v>
      </c>
      <c r="L79" s="19">
        <f t="shared" si="6"/>
        <v>1</v>
      </c>
    </row>
    <row r="80" ht="45" customHeight="1" spans="1:12">
      <c r="A80" s="15" t="s">
        <v>376</v>
      </c>
      <c r="B80" s="16" t="str">
        <f>_xlfn.XLOOKUP(F80,[3]考察对象!$M$1:$M$65536,[3]考察对象!$C$1:$C$65536)</f>
        <v>汕头市潮阳区</v>
      </c>
      <c r="C80" s="17" t="str">
        <f>_xlfn.XLOOKUP(F80,[3]考察对象!$M$1:$M$65536,[3]考察对象!$F$1:$F$65536)</f>
        <v>潮阳区和平镇人民政府一级科员</v>
      </c>
      <c r="D80" s="9" t="str">
        <f>_xlfn.XLOOKUP(F80,[3]考察对象!$M$1:$M$65536,[3]考察对象!$J$1:$J$65536)</f>
        <v>张雅欣</v>
      </c>
      <c r="E80" s="16" t="str">
        <f>_xlfn.XLOOKUP(F80,[3]考察对象!$M$1:$M$65536,[3]考察对象!$K$1:$K$65536)</f>
        <v>女</v>
      </c>
      <c r="F80" s="18" t="s">
        <v>378</v>
      </c>
      <c r="G80" s="18" t="s">
        <v>379</v>
      </c>
      <c r="I80" s="19" t="str">
        <f>_xlfn.XLOOKUP(F80,[2]审批名册!$E$1:$E$65536,[2]审批名册!$N$1:$N$65536)</f>
        <v>华南理工大学毕业生</v>
      </c>
      <c r="J80" s="19">
        <f t="shared" si="4"/>
        <v>0</v>
      </c>
      <c r="K80" s="19" t="s">
        <v>379</v>
      </c>
      <c r="L80" s="19">
        <f t="shared" si="6"/>
        <v>1</v>
      </c>
    </row>
    <row r="81" ht="45" customHeight="1" spans="1:12">
      <c r="A81" s="15" t="s">
        <v>380</v>
      </c>
      <c r="B81" s="16" t="str">
        <f>_xlfn.XLOOKUP(F81,[3]考察对象!$M$1:$M$65536,[3]考察对象!$C$1:$C$65536)</f>
        <v>汕头市潮阳区</v>
      </c>
      <c r="C81" s="17" t="str">
        <f>_xlfn.XLOOKUP(F81,[3]考察对象!$M$1:$M$65536,[3]考察对象!$F$1:$F$65536)</f>
        <v>潮阳区和平镇人民政府一级科员</v>
      </c>
      <c r="D81" s="9" t="str">
        <f>_xlfn.XLOOKUP(F81,[3]考察对象!$M$1:$M$65536,[3]考察对象!$J$1:$J$65536)</f>
        <v>吴晓华</v>
      </c>
      <c r="E81" s="16" t="str">
        <f>_xlfn.XLOOKUP(F81,[3]考察对象!$M$1:$M$65536,[3]考察对象!$K$1:$K$65536)</f>
        <v>女</v>
      </c>
      <c r="F81" s="18" t="s">
        <v>382</v>
      </c>
      <c r="G81" s="18" t="s">
        <v>383</v>
      </c>
      <c r="I81" s="19" t="str">
        <f>_xlfn.XLOOKUP(F81,[2]审批名册!$E$1:$E$65536,[2]审批名册!$N$1:$N$65536)</f>
        <v>汕头市潮阳区河溪镇“百千万工程”服务中心管理岗位十级职员</v>
      </c>
      <c r="J81" s="19">
        <f t="shared" si="4"/>
        <v>0</v>
      </c>
      <c r="K81" s="19" t="s">
        <v>383</v>
      </c>
      <c r="L81" s="19">
        <f t="shared" si="6"/>
        <v>1</v>
      </c>
    </row>
    <row r="82" ht="45" customHeight="1" spans="1:12">
      <c r="A82" s="15" t="s">
        <v>384</v>
      </c>
      <c r="B82" s="16" t="str">
        <f>_xlfn.XLOOKUP(F82,[3]考察对象!$M$1:$M$65536,[3]考察对象!$C$1:$C$65536)</f>
        <v>汕头市潮阳区</v>
      </c>
      <c r="C82" s="17" t="str">
        <f>_xlfn.XLOOKUP(F82,[3]考察对象!$M$1:$M$65536,[3]考察对象!$E$1:$E$65536)</f>
        <v>和平镇人民政府一级行政执法员</v>
      </c>
      <c r="D82" s="9" t="str">
        <f>_xlfn.XLOOKUP(F82,[3]考察对象!$M$1:$M$65536,[3]考察对象!$J$1:$J$65536)</f>
        <v>马培森</v>
      </c>
      <c r="E82" s="16" t="str">
        <f>_xlfn.XLOOKUP(F82,[3]考察对象!$M$1:$M$65536,[3]考察对象!$K$1:$K$65536)</f>
        <v>男</v>
      </c>
      <c r="F82" s="18" t="s">
        <v>387</v>
      </c>
      <c r="G82" s="11" t="s">
        <v>49</v>
      </c>
      <c r="I82" s="19" t="str">
        <f>_xlfn.XLOOKUP(F82,总表!G:G,总表!H:H)</f>
        <v>益思律师事务所</v>
      </c>
      <c r="J82" s="19">
        <f t="shared" si="4"/>
        <v>0</v>
      </c>
      <c r="K82" s="19" t="s">
        <v>49</v>
      </c>
      <c r="L82" s="19">
        <f t="shared" si="6"/>
        <v>1</v>
      </c>
    </row>
    <row r="83" ht="45" customHeight="1" spans="1:11">
      <c r="A83" s="15" t="s">
        <v>388</v>
      </c>
      <c r="B83" s="16" t="str">
        <f>_xlfn.XLOOKUP(F83,[3]考察对象!$M$1:$M$65536,[3]考察对象!$C$1:$C$65536)</f>
        <v>汕头市潮阳区</v>
      </c>
      <c r="C83" s="17" t="str">
        <f>_xlfn.XLOOKUP(F83,[3]考察对象!$M$1:$M$65536,[3]考察对象!$E$1:$E$65536)</f>
        <v>铜盂镇人民政府一级科员</v>
      </c>
      <c r="D83" s="9" t="str">
        <f>_xlfn.XLOOKUP(F83,[3]考察对象!$M$1:$M$65536,[3]考察对象!$J$1:$J$65536)</f>
        <v>许哲玲</v>
      </c>
      <c r="E83" s="16" t="str">
        <f>_xlfn.XLOOKUP(F83,[3]考察对象!$M$1:$M$65536,[3]考察对象!$K$1:$K$65536)</f>
        <v>女</v>
      </c>
      <c r="F83" s="18" t="s">
        <v>391</v>
      </c>
      <c r="G83" s="11" t="s">
        <v>392</v>
      </c>
      <c r="I83" s="19" t="str">
        <f>_xlfn.XLOOKUP(F83,总表!G:G,总表!H:H)</f>
        <v>汕头市潮阳区棉北街道办事处</v>
      </c>
      <c r="J83" s="19">
        <f t="shared" si="4"/>
        <v>1</v>
      </c>
      <c r="K83" s="19" t="s">
        <v>392</v>
      </c>
    </row>
    <row r="84" ht="45" customHeight="1" spans="1:11">
      <c r="A84" s="15" t="s">
        <v>393</v>
      </c>
      <c r="B84" s="16" t="str">
        <f>_xlfn.XLOOKUP(F84,[3]考察对象!$M$1:$M$65536,[3]考察对象!$C$1:$C$65536)</f>
        <v>汕头市潮阳区</v>
      </c>
      <c r="C84" s="17" t="str">
        <f>_xlfn.XLOOKUP(F84,[3]考察对象!$M$1:$M$65536,[3]考察对象!$F$1:$F$65536)</f>
        <v>潮阳区铜盂镇人民政府一级科员</v>
      </c>
      <c r="D84" s="9" t="str">
        <f>_xlfn.XLOOKUP(F84,[3]考察对象!$M$1:$M$65536,[3]考察对象!$J$1:$J$65536)</f>
        <v>吴斯荧</v>
      </c>
      <c r="E84" s="16" t="str">
        <f>_xlfn.XLOOKUP(F84,[3]考察对象!$M$1:$M$65536,[3]考察对象!$K$1:$K$65536)</f>
        <v>女</v>
      </c>
      <c r="F84" s="18" t="s">
        <v>395</v>
      </c>
      <c r="G84" s="11" t="s">
        <v>293</v>
      </c>
      <c r="I84" s="19" t="str">
        <f>_xlfn.XLOOKUP(F84,总表!G:G,总表!H:H)</f>
        <v>广东工业大学</v>
      </c>
      <c r="J84" s="19">
        <f t="shared" si="4"/>
        <v>1</v>
      </c>
      <c r="K84" s="19" t="s">
        <v>293</v>
      </c>
    </row>
    <row r="85" ht="45" customHeight="1" spans="1:11">
      <c r="A85" s="15" t="s">
        <v>396</v>
      </c>
      <c r="B85" s="16" t="str">
        <f>_xlfn.XLOOKUP(F85,[3]考察对象!$M$1:$M$65536,[3]考察对象!$C$1:$C$65536)</f>
        <v>汕头市潮阳区</v>
      </c>
      <c r="C85" s="17" t="str">
        <f>_xlfn.XLOOKUP(F85,[3]考察对象!$M$1:$M$65536,[3]考察对象!$F$1:$F$65536)</f>
        <v>潮阳区铜盂镇人民政府一级行政执法员</v>
      </c>
      <c r="D85" s="9" t="str">
        <f>_xlfn.XLOOKUP(F85,[3]考察对象!$M$1:$M$65536,[3]考察对象!$J$1:$J$65536)</f>
        <v>林璐璐</v>
      </c>
      <c r="E85" s="16" t="str">
        <f>_xlfn.XLOOKUP(F85,[3]考察对象!$M$1:$M$65536,[3]考察对象!$K$1:$K$65536)</f>
        <v>女</v>
      </c>
      <c r="F85" s="18" t="s">
        <v>399</v>
      </c>
      <c r="G85" s="11" t="s">
        <v>241</v>
      </c>
      <c r="I85" s="19" t="str">
        <f>_xlfn.XLOOKUP(F85,总表!G:G,总表!H:H)</f>
        <v>汕头市潮阳区城南街道办事处</v>
      </c>
      <c r="J85" s="19">
        <f t="shared" si="4"/>
        <v>1</v>
      </c>
      <c r="K85" s="19" t="s">
        <v>241</v>
      </c>
    </row>
    <row r="86" ht="45" customHeight="1" spans="1:12">
      <c r="A86" s="15" t="s">
        <v>400</v>
      </c>
      <c r="B86" s="16" t="str">
        <f>_xlfn.XLOOKUP(F86,[3]考察对象!$M$1:$M$65536,[3]考察对象!$C$1:$C$65536)</f>
        <v>汕头市潮阳区</v>
      </c>
      <c r="C86" s="17" t="str">
        <f>_xlfn.XLOOKUP(F86,[3]考察对象!$M$1:$M$65536,[3]考察对象!$E$1:$E$65536)</f>
        <v>贵屿镇人民政府一级行政执法员</v>
      </c>
      <c r="D86" s="9" t="str">
        <f>_xlfn.XLOOKUP(F86,[3]考察对象!$M$1:$M$65536,[3]考察对象!$J$1:$J$65536)</f>
        <v>黄楠</v>
      </c>
      <c r="E86" s="16" t="str">
        <f>_xlfn.XLOOKUP(F86,[3]考察对象!$M$1:$M$65536,[3]考察对象!$K$1:$K$65536)</f>
        <v>女</v>
      </c>
      <c r="F86" s="18" t="s">
        <v>403</v>
      </c>
      <c r="G86" s="26" t="s">
        <v>404</v>
      </c>
      <c r="I86" s="19" t="str">
        <f>_xlfn.XLOOKUP(F86,[2]审批名册!$E$1:$E$65536,[2]审批名册!$N$1:$N$65536)</f>
        <v>珠海科技学院应届毕业生</v>
      </c>
      <c r="J86" s="19">
        <f t="shared" si="4"/>
        <v>0</v>
      </c>
      <c r="K86" s="19" t="s">
        <v>404</v>
      </c>
      <c r="L86" s="19">
        <f t="shared" ref="L86:L91" si="7">IF(G86=K86,1,0)</f>
        <v>1</v>
      </c>
    </row>
    <row r="87" ht="45" customHeight="1" spans="1:12">
      <c r="A87" s="15" t="s">
        <v>405</v>
      </c>
      <c r="B87" s="16" t="str">
        <f>_xlfn.XLOOKUP(F87,[3]考察对象!$M$1:$M$65536,[3]考察对象!$C$1:$C$65536)</f>
        <v>汕头市潮阳区</v>
      </c>
      <c r="C87" s="17" t="str">
        <f>_xlfn.XLOOKUP(F87,[3]考察对象!$M$1:$M$65536,[3]考察对象!$E$1:$E$65536)</f>
        <v>贵屿镇人民政府一级行政执法员</v>
      </c>
      <c r="D87" s="9" t="str">
        <f>_xlfn.XLOOKUP(F87,[3]考察对象!$M$1:$M$65536,[3]考察对象!$J$1:$J$65536)</f>
        <v>郑越娇</v>
      </c>
      <c r="E87" s="16" t="str">
        <f>_xlfn.XLOOKUP(F87,[3]考察对象!$M$1:$M$65536,[3]考察对象!$K$1:$K$65536)</f>
        <v>女</v>
      </c>
      <c r="F87" s="18" t="s">
        <v>407</v>
      </c>
      <c r="G87" s="26" t="s">
        <v>20</v>
      </c>
      <c r="I87" s="19" t="str">
        <f>_xlfn.XLOOKUP(F87,[2]审批名册!$E$1:$E$65536,[2]审批名册!$N$1:$N$65536)</f>
        <v>广东海洋大学应届毕业生</v>
      </c>
      <c r="J87" s="19">
        <f t="shared" si="4"/>
        <v>0</v>
      </c>
      <c r="K87" s="19" t="s">
        <v>20</v>
      </c>
      <c r="L87" s="19">
        <f t="shared" si="7"/>
        <v>1</v>
      </c>
    </row>
    <row r="88" ht="45" customHeight="1" spans="1:11">
      <c r="A88" s="15" t="s">
        <v>408</v>
      </c>
      <c r="B88" s="16" t="str">
        <f>_xlfn.XLOOKUP(F88,[3]考察对象!$M$1:$M$65536,[3]考察对象!$C$1:$C$65536)</f>
        <v>汕头市潮阳区</v>
      </c>
      <c r="C88" s="17" t="str">
        <f>_xlfn.XLOOKUP(F88,[3]考察对象!$M$1:$M$65536,[3]考察对象!$F$1:$F$65536)</f>
        <v>潮阳区谷饶镇人民政府一级科员</v>
      </c>
      <c r="D88" s="9" t="str">
        <f>_xlfn.XLOOKUP(F88,[3]考察对象!$M$1:$M$65536,[3]考察对象!$J$1:$J$65536)</f>
        <v>翁丹纯</v>
      </c>
      <c r="E88" s="16" t="str">
        <f>_xlfn.XLOOKUP(F88,[3]考察对象!$M$1:$M$65536,[3]考察对象!$K$1:$K$65536)</f>
        <v>女</v>
      </c>
      <c r="F88" s="18" t="s">
        <v>411</v>
      </c>
      <c r="G88" s="12" t="s">
        <v>412</v>
      </c>
      <c r="I88" s="19" t="str">
        <f>_xlfn.XLOOKUP(F88,总表!G:G,总表!H:H)</f>
        <v>韩山师范学院</v>
      </c>
      <c r="J88" s="19">
        <f t="shared" si="4"/>
        <v>1</v>
      </c>
      <c r="K88" s="19" t="s">
        <v>412</v>
      </c>
    </row>
    <row r="89" ht="45" customHeight="1" spans="1:12">
      <c r="A89" s="15" t="s">
        <v>413</v>
      </c>
      <c r="B89" s="16" t="str">
        <f>_xlfn.XLOOKUP(F89,[3]考察对象!$M$1:$M$65536,[3]考察对象!$C$1:$C$65536)</f>
        <v>汕头市潮阳区</v>
      </c>
      <c r="C89" s="17" t="str">
        <f>_xlfn.XLOOKUP(F89,[3]考察对象!$M$1:$M$65536,[3]考察对象!$F$1:$F$65536)</f>
        <v>潮阳区谷饶镇人民政府一级科员</v>
      </c>
      <c r="D89" s="9" t="str">
        <f>_xlfn.XLOOKUP(F89,[3]考察对象!$M$1:$M$65536,[3]考察对象!$J$1:$J$65536)</f>
        <v>翁文敏</v>
      </c>
      <c r="E89" s="16" t="str">
        <f>_xlfn.XLOOKUP(F89,[3]考察对象!$M$1:$M$65536,[3]考察对象!$K$1:$K$65536)</f>
        <v>女</v>
      </c>
      <c r="F89" s="18" t="s">
        <v>415</v>
      </c>
      <c r="G89" s="12" t="s">
        <v>173</v>
      </c>
      <c r="I89" s="19" t="str">
        <f>_xlfn.XLOOKUP(F89,总表!G:G,总表!H:H)</f>
        <v>广东外语外贸
大学</v>
      </c>
      <c r="J89" s="19">
        <f t="shared" si="4"/>
        <v>0</v>
      </c>
      <c r="K89" s="19" t="s">
        <v>173</v>
      </c>
      <c r="L89" s="19">
        <f t="shared" si="7"/>
        <v>1</v>
      </c>
    </row>
    <row r="90" ht="45" customHeight="1" spans="1:12">
      <c r="A90" s="15" t="s">
        <v>416</v>
      </c>
      <c r="B90" s="16" t="str">
        <f>_xlfn.XLOOKUP(F90,[3]考察对象!$M$1:$M$65536,[3]考察对象!$C$1:$C$65536)</f>
        <v>汕头市潮阳区</v>
      </c>
      <c r="C90" s="17" t="str">
        <f>_xlfn.XLOOKUP(F90,[3]考察对象!$M$1:$M$65536,[3]考察对象!$E$1:$E$65536)</f>
        <v>谷饶镇人民政府一级行政执法员</v>
      </c>
      <c r="D90" s="9" t="str">
        <f>_xlfn.XLOOKUP(F90,[3]考察对象!$M$1:$M$65536,[3]考察对象!$J$1:$J$65536)</f>
        <v>张稔东</v>
      </c>
      <c r="E90" s="16" t="str">
        <f>_xlfn.XLOOKUP(F90,[3]考察对象!$M$1:$M$65536,[3]考察对象!$K$1:$K$65536)</f>
        <v>男</v>
      </c>
      <c r="F90" s="18" t="s">
        <v>419</v>
      </c>
      <c r="G90" s="12" t="s">
        <v>14</v>
      </c>
      <c r="I90" s="19" t="str">
        <f>_xlfn.XLOOKUP(F90,总表!G:G,总表!H:H)</f>
        <v>普宁市司法局
下架山司法所</v>
      </c>
      <c r="J90" s="19">
        <f t="shared" si="4"/>
        <v>0</v>
      </c>
      <c r="K90" s="19" t="s">
        <v>14</v>
      </c>
      <c r="L90" s="19">
        <f t="shared" si="7"/>
        <v>1</v>
      </c>
    </row>
    <row r="91" ht="45" customHeight="1" spans="1:12">
      <c r="A91" s="15" t="s">
        <v>420</v>
      </c>
      <c r="B91" s="16" t="str">
        <f>_xlfn.XLOOKUP(F91,[3]考察对象!$M$1:$M$65536,[3]考察对象!$C$1:$C$65536)</f>
        <v>汕头市潮阳区</v>
      </c>
      <c r="C91" s="17" t="str">
        <f>_xlfn.XLOOKUP(F91,[3]考察对象!$M$1:$M$65536,[3]考察对象!$E$1:$E$65536)</f>
        <v>谷饶镇人民政府一级行政执法员</v>
      </c>
      <c r="D91" s="9" t="str">
        <f>_xlfn.XLOOKUP(F91,[3]考察对象!$M$1:$M$65536,[3]考察对象!$J$1:$J$65536)</f>
        <v>林颖</v>
      </c>
      <c r="E91" s="16" t="str">
        <f>_xlfn.XLOOKUP(F91,[3]考察对象!$M$1:$M$65536,[3]考察对象!$K$1:$K$65536)</f>
        <v>女</v>
      </c>
      <c r="F91" s="18" t="s">
        <v>422</v>
      </c>
      <c r="G91" s="12" t="s">
        <v>14</v>
      </c>
      <c r="I91" s="19" t="str">
        <f>_xlfn.XLOOKUP(F91,总表!G:G,总表!H:H)</f>
        <v>潮南区残疾人联合会</v>
      </c>
      <c r="J91" s="19">
        <f t="shared" si="4"/>
        <v>0</v>
      </c>
      <c r="K91" s="19" t="s">
        <v>14</v>
      </c>
      <c r="L91" s="19">
        <f t="shared" si="7"/>
        <v>1</v>
      </c>
    </row>
    <row r="92" ht="45" customHeight="1" spans="1:11">
      <c r="A92" s="15" t="s">
        <v>423</v>
      </c>
      <c r="B92" s="16" t="str">
        <f>_xlfn.XLOOKUP(F92,[3]考察对象!$M$1:$M$65536,[3]考察对象!$C$1:$C$65536)</f>
        <v>汕头市潮阳区</v>
      </c>
      <c r="C92" s="17" t="str">
        <f>_xlfn.XLOOKUP(F92,[3]考察对象!$M$1:$M$65536,[3]考察对象!$E$1:$E$65536)</f>
        <v>河溪镇人民政府一级科员</v>
      </c>
      <c r="D92" s="9" t="str">
        <f>_xlfn.XLOOKUP(F92,[3]考察对象!$M$1:$M$65536,[3]考察对象!$J$1:$J$65536)</f>
        <v>纪艾琳</v>
      </c>
      <c r="E92" s="16" t="str">
        <f>_xlfn.XLOOKUP(F92,[3]考察对象!$M$1:$M$65536,[3]考察对象!$K$1:$K$65536)</f>
        <v>女</v>
      </c>
      <c r="F92" s="18" t="s">
        <v>426</v>
      </c>
      <c r="G92" s="12" t="s">
        <v>427</v>
      </c>
      <c r="I92" s="19" t="str">
        <f>_xlfn.XLOOKUP(F92,总表!G:G,总表!H:H)</f>
        <v>深圳大学</v>
      </c>
      <c r="J92" s="19">
        <f t="shared" si="4"/>
        <v>1</v>
      </c>
      <c r="K92" s="19" t="s">
        <v>427</v>
      </c>
    </row>
    <row r="93" ht="45" customHeight="1" spans="1:11">
      <c r="A93" s="15" t="s">
        <v>428</v>
      </c>
      <c r="B93" s="16" t="str">
        <f>_xlfn.XLOOKUP(F93,[3]考察对象!$M$1:$M$65536,[3]考察对象!$C$1:$C$65536)</f>
        <v>汕头市潮阳区</v>
      </c>
      <c r="C93" s="17" t="str">
        <f>_xlfn.XLOOKUP(F93,[3]考察对象!$M$1:$M$65536,[3]考察对象!$E$1:$E$65536)</f>
        <v>河溪镇人民政府一级科员</v>
      </c>
      <c r="D93" s="9" t="str">
        <f>_xlfn.XLOOKUP(F93,[3]考察对象!$M$1:$M$65536,[3]考察对象!$J$1:$J$65536)</f>
        <v>马学田</v>
      </c>
      <c r="E93" s="16" t="str">
        <f>_xlfn.XLOOKUP(F93,[3]考察对象!$M$1:$M$65536,[3]考察对象!$K$1:$K$65536)</f>
        <v>男</v>
      </c>
      <c r="F93" s="18" t="s">
        <v>430</v>
      </c>
      <c r="G93" s="12" t="s">
        <v>431</v>
      </c>
      <c r="I93" s="19" t="str">
        <f>_xlfn.XLOOKUP(F93,总表!G:G,总表!H:H)</f>
        <v>五邑大学</v>
      </c>
      <c r="J93" s="19">
        <f t="shared" si="4"/>
        <v>1</v>
      </c>
      <c r="K93" s="19" t="s">
        <v>431</v>
      </c>
    </row>
    <row r="94" ht="45" customHeight="1" spans="1:11">
      <c r="A94" s="15" t="s">
        <v>432</v>
      </c>
      <c r="B94" s="16" t="str">
        <f>_xlfn.XLOOKUP(F94,[3]考察对象!$M$1:$M$65536,[3]考察对象!$C$1:$C$65536)</f>
        <v>汕头市潮阳区</v>
      </c>
      <c r="C94" s="17" t="str">
        <f>_xlfn.XLOOKUP(F94,[3]考察对象!$M$1:$M$65536,[3]考察对象!$F$1:$F$65536)</f>
        <v>潮阳区河溪镇人民政府一级科员</v>
      </c>
      <c r="D94" s="9" t="str">
        <f>_xlfn.XLOOKUP(F94,[3]考察对象!$M$1:$M$65536,[3]考察对象!$J$1:$J$65536)</f>
        <v>周泽华</v>
      </c>
      <c r="E94" s="16" t="str">
        <f>_xlfn.XLOOKUP(F94,[3]考察对象!$M$1:$M$65536,[3]考察对象!$K$1:$K$65536)</f>
        <v>女</v>
      </c>
      <c r="F94" s="18" t="s">
        <v>434</v>
      </c>
      <c r="G94" s="12" t="s">
        <v>26</v>
      </c>
      <c r="I94" s="19" t="str">
        <f>_xlfn.XLOOKUP(F94,总表!G:G,总表!H:H)</f>
        <v>广东药科大学</v>
      </c>
      <c r="J94" s="19">
        <f t="shared" si="4"/>
        <v>1</v>
      </c>
      <c r="K94" s="19" t="s">
        <v>26</v>
      </c>
    </row>
    <row r="95" ht="45" customHeight="1" spans="1:11">
      <c r="A95" s="15" t="s">
        <v>435</v>
      </c>
      <c r="B95" s="16" t="str">
        <f>_xlfn.XLOOKUP(F95,[3]考察对象!$M$1:$M$65536,[3]考察对象!$C$1:$C$65536)</f>
        <v>汕头市潮阳区</v>
      </c>
      <c r="C95" s="17" t="str">
        <f>_xlfn.XLOOKUP(F95,[3]考察对象!$M$1:$M$65536,[3]考察对象!$E$1:$E$65536)</f>
        <v>河溪镇人民政府一级行政执法员</v>
      </c>
      <c r="D95" s="9" t="str">
        <f>_xlfn.XLOOKUP(F95,[3]考察对象!$M$1:$M$65536,[3]考察对象!$J$1:$J$65536)</f>
        <v>王浩辉</v>
      </c>
      <c r="E95" s="16" t="str">
        <f>_xlfn.XLOOKUP(F95,[3]考察对象!$M$1:$M$65536,[3]考察对象!$K$1:$K$65536)</f>
        <v>男</v>
      </c>
      <c r="F95" s="18" t="s">
        <v>438</v>
      </c>
      <c r="G95" s="12" t="s">
        <v>439</v>
      </c>
      <c r="I95" s="19" t="str">
        <f>_xlfn.XLOOKUP(F95,总表!G:G,总表!H:H)</f>
        <v>广州大学</v>
      </c>
      <c r="J95" s="19">
        <f t="shared" si="4"/>
        <v>1</v>
      </c>
      <c r="K95" s="19" t="s">
        <v>439</v>
      </c>
    </row>
    <row r="96" ht="45" customHeight="1" spans="1:12">
      <c r="A96" s="15" t="s">
        <v>440</v>
      </c>
      <c r="B96" s="16" t="str">
        <f>_xlfn.XLOOKUP(F96,[3]考察对象!$M$1:$M$65536,[3]考察对象!$C$1:$C$65536)</f>
        <v>汕头市潮阳区</v>
      </c>
      <c r="C96" s="17" t="str">
        <f>_xlfn.XLOOKUP(F96,[3]考察对象!$M$1:$M$65536,[3]考察对象!$E$1:$E$65536)</f>
        <v>河溪镇人民政府一级行政执法员</v>
      </c>
      <c r="D96" s="9" t="str">
        <f>_xlfn.XLOOKUP(F96,[3]考察对象!$M$1:$M$65536,[3]考察对象!$J$1:$J$65536)</f>
        <v>张鸿畅</v>
      </c>
      <c r="E96" s="16" t="str">
        <f>_xlfn.XLOOKUP(F96,[3]考察对象!$M$1:$M$65536,[3]考察对象!$K$1:$K$65536)</f>
        <v>男</v>
      </c>
      <c r="F96" s="18" t="s">
        <v>442</v>
      </c>
      <c r="G96" s="12" t="s">
        <v>202</v>
      </c>
      <c r="I96" s="19" t="str">
        <f>_xlfn.XLOOKUP(F96,总表!G:G,总表!H:H)</f>
        <v>广州弗星科技有限公司</v>
      </c>
      <c r="J96" s="19">
        <f t="shared" si="4"/>
        <v>0</v>
      </c>
      <c r="K96" s="19" t="s">
        <v>202</v>
      </c>
      <c r="L96" s="19">
        <f>IF(G96=K96,1,0)</f>
        <v>1</v>
      </c>
    </row>
    <row r="97" ht="45" customHeight="1" spans="1:11">
      <c r="A97" s="15" t="s">
        <v>443</v>
      </c>
      <c r="B97" s="16" t="str">
        <f>_xlfn.XLOOKUP(F97,[3]考察对象!$M$1:$M$65536,[3]考察对象!$C$1:$C$65536)</f>
        <v>汕头市潮阳区</v>
      </c>
      <c r="C97" s="17" t="str">
        <f>_xlfn.XLOOKUP(F97,[3]考察对象!$M$1:$M$65536,[3]考察对象!$F$1:$F$65536)</f>
        <v>潮阳区西胪镇人民政府一级科员</v>
      </c>
      <c r="D97" s="9" t="str">
        <f>_xlfn.XLOOKUP(F97,[3]考察对象!$M$1:$M$65536,[3]考察对象!$J$1:$J$65536)</f>
        <v>连壮奎</v>
      </c>
      <c r="E97" s="16" t="str">
        <f>_xlfn.XLOOKUP(F97,[3]考察对象!$M$1:$M$65536,[3]考察对象!$K$1:$K$65536)</f>
        <v>男</v>
      </c>
      <c r="F97" s="18" t="s">
        <v>446</v>
      </c>
      <c r="G97" s="12" t="s">
        <v>20</v>
      </c>
      <c r="I97" s="19" t="str">
        <f>_xlfn.XLOOKUP(F97,总表!G:G,总表!H:H)</f>
        <v>广东海洋大学</v>
      </c>
      <c r="J97" s="19">
        <f t="shared" si="4"/>
        <v>1</v>
      </c>
      <c r="K97" s="19" t="s">
        <v>20</v>
      </c>
    </row>
    <row r="98" ht="45" customHeight="1" spans="1:11">
      <c r="A98" s="15" t="s">
        <v>447</v>
      </c>
      <c r="B98" s="16" t="str">
        <f>_xlfn.XLOOKUP(F98,[3]考察对象!$M$1:$M$65536,[3]考察对象!$C$1:$C$65536)</f>
        <v>汕头市潮阳区</v>
      </c>
      <c r="C98" s="17" t="str">
        <f>_xlfn.XLOOKUP(F98,[3]考察对象!$M$1:$M$65536,[3]考察对象!$E$1:$E$65536)</f>
        <v>西胪镇人民政府一级行政执法员</v>
      </c>
      <c r="D98" s="9" t="str">
        <f>_xlfn.XLOOKUP(F98,[3]考察对象!$M$1:$M$65536,[3]考察对象!$J$1:$J$65536)</f>
        <v>庄源鑫</v>
      </c>
      <c r="E98" s="16" t="str">
        <f>_xlfn.XLOOKUP(F98,[3]考察对象!$M$1:$M$65536,[3]考察对象!$K$1:$K$65536)</f>
        <v>男</v>
      </c>
      <c r="F98" s="18" t="s">
        <v>450</v>
      </c>
      <c r="G98" s="12" t="s">
        <v>451</v>
      </c>
      <c r="I98" s="19" t="str">
        <f>_xlfn.XLOOKUP(F98,总表!G:G,总表!H:H)</f>
        <v>深圳潮阳建筑工程公司</v>
      </c>
      <c r="J98" s="19">
        <f t="shared" si="4"/>
        <v>1</v>
      </c>
      <c r="K98" s="19" t="s">
        <v>451</v>
      </c>
    </row>
    <row r="99" ht="45" customHeight="1" spans="1:11">
      <c r="A99" s="15" t="s">
        <v>452</v>
      </c>
      <c r="B99" s="16" t="str">
        <f>_xlfn.XLOOKUP(F99,[3]考察对象!$M$1:$M$65536,[3]考察对象!$C$1:$C$65536)</f>
        <v>汕头市潮阳区</v>
      </c>
      <c r="C99" s="17" t="str">
        <f>_xlfn.XLOOKUP(F99,[3]考察对象!$M$1:$M$65536,[3]考察对象!$E$1:$E$65536)</f>
        <v>西胪镇人民政府一级行政执法员</v>
      </c>
      <c r="D99" s="9" t="str">
        <f>_xlfn.XLOOKUP(F99,[3]考察对象!$M$1:$M$65536,[3]考察对象!$J$1:$J$65536)</f>
        <v>姚晓静</v>
      </c>
      <c r="E99" s="16" t="str">
        <f>_xlfn.XLOOKUP(F99,[3]考察对象!$M$1:$M$65536,[3]考察对象!$K$1:$K$65536)</f>
        <v>女</v>
      </c>
      <c r="F99" s="18" t="s">
        <v>454</v>
      </c>
      <c r="G99" s="12" t="s">
        <v>455</v>
      </c>
      <c r="I99" s="19" t="str">
        <f>_xlfn.XLOOKUP(F99,总表!G:G,总表!H:H)</f>
        <v>汕头市潮阳区西胪兴平小学</v>
      </c>
      <c r="J99" s="19">
        <f t="shared" si="4"/>
        <v>1</v>
      </c>
      <c r="K99" s="19" t="s">
        <v>455</v>
      </c>
    </row>
    <row r="100" ht="45" customHeight="1" spans="1:11">
      <c r="A100" s="15" t="s">
        <v>456</v>
      </c>
      <c r="B100" s="16" t="str">
        <f>_xlfn.XLOOKUP(F100,[3]考察对象!$M$1:$M$65536,[3]考察对象!$C$1:$C$65536)</f>
        <v>汕头市潮阳区</v>
      </c>
      <c r="C100" s="17" t="str">
        <f>_xlfn.XLOOKUP(F100,[3]考察对象!$M$1:$M$65536,[3]考察对象!$F$1:$F$65536)</f>
        <v>潮阳区西胪镇人民政府一级行政执法员</v>
      </c>
      <c r="D100" s="9" t="str">
        <f>_xlfn.XLOOKUP(F100,[3]考察对象!$M$1:$M$65536,[3]考察对象!$J$1:$J$65536)</f>
        <v>黄润杭</v>
      </c>
      <c r="E100" s="16" t="str">
        <f>_xlfn.XLOOKUP(F100,[3]考察对象!$M$1:$M$65536,[3]考察对象!$K$1:$K$65536)</f>
        <v>男</v>
      </c>
      <c r="F100" s="27" t="s">
        <v>458</v>
      </c>
      <c r="G100" s="12" t="s">
        <v>95</v>
      </c>
      <c r="I100" s="19" t="str">
        <f>_xlfn.XLOOKUP(F100,总表!G:G,总表!H:H)</f>
        <v>吉林大学珠海学院</v>
      </c>
      <c r="J100" s="19">
        <f t="shared" si="4"/>
        <v>1</v>
      </c>
      <c r="K100" s="19" t="s">
        <v>95</v>
      </c>
    </row>
    <row r="101" ht="45" customHeight="1" spans="1:11">
      <c r="A101" s="15" t="s">
        <v>459</v>
      </c>
      <c r="B101" s="16" t="str">
        <f>_xlfn.XLOOKUP(F101,[3]考察对象!$M$1:$M$65536,[3]考察对象!$C$1:$C$65536)</f>
        <v>汕头市潮阳区</v>
      </c>
      <c r="C101" s="17" t="str">
        <f>_xlfn.XLOOKUP(F101,[3]考察对象!$M$1:$M$65536,[3]考察对象!$E$1:$E$65536)</f>
        <v>关埠镇人民政府一级科员</v>
      </c>
      <c r="D101" s="9" t="str">
        <f>_xlfn.XLOOKUP(F101,[3]考察对象!$M$1:$M$65536,[3]考察对象!$J$1:$J$65536)</f>
        <v>郑森鹏</v>
      </c>
      <c r="E101" s="16" t="str">
        <f>_xlfn.XLOOKUP(F101,[3]考察对象!$M$1:$M$65536,[3]考察对象!$K$1:$K$65536)</f>
        <v>男</v>
      </c>
      <c r="F101" s="18" t="s">
        <v>462</v>
      </c>
      <c r="G101" s="11" t="s">
        <v>253</v>
      </c>
      <c r="I101" s="19" t="str">
        <f>_xlfn.XLOOKUP(F101,总表!G:G,总表!H:H)</f>
        <v>广东金融学院</v>
      </c>
      <c r="J101" s="19">
        <f t="shared" si="4"/>
        <v>1</v>
      </c>
      <c r="K101" s="19" t="s">
        <v>253</v>
      </c>
    </row>
    <row r="102" ht="45" customHeight="1" spans="1:11">
      <c r="A102" s="15" t="s">
        <v>463</v>
      </c>
      <c r="B102" s="16" t="str">
        <f>_xlfn.XLOOKUP(F102,[3]考察对象!$M$1:$M$65536,[3]考察对象!$C$1:$C$65536)</f>
        <v>汕头市潮阳区</v>
      </c>
      <c r="C102" s="17" t="str">
        <f>_xlfn.XLOOKUP(F102,[3]考察对象!$M$1:$M$65536,[3]考察对象!$E$1:$E$65536)</f>
        <v>关埠镇人民政府一级科员</v>
      </c>
      <c r="D102" s="9" t="str">
        <f>_xlfn.XLOOKUP(F102,[3]考察对象!$M$1:$M$65536,[3]考察对象!$J$1:$J$65536)</f>
        <v>陈依纯</v>
      </c>
      <c r="E102" s="16" t="str">
        <f>_xlfn.XLOOKUP(F102,[3]考察对象!$M$1:$M$65536,[3]考察对象!$K$1:$K$65536)</f>
        <v>女</v>
      </c>
      <c r="F102" s="18" t="s">
        <v>465</v>
      </c>
      <c r="G102" s="11" t="s">
        <v>466</v>
      </c>
      <c r="I102" s="19" t="str">
        <f>_xlfn.XLOOKUP(F102,总表!G:G,总表!H:H)</f>
        <v>佛山大学</v>
      </c>
      <c r="J102" s="19">
        <f t="shared" si="4"/>
        <v>1</v>
      </c>
      <c r="K102" s="19" t="s">
        <v>466</v>
      </c>
    </row>
    <row r="103" ht="45" customHeight="1" spans="1:11">
      <c r="A103" s="15" t="s">
        <v>467</v>
      </c>
      <c r="B103" s="16" t="str">
        <f>_xlfn.XLOOKUP(F103,[3]考察对象!$M$1:$M$65536,[3]考察对象!$C$1:$C$65536)</f>
        <v>汕头市潮阳区</v>
      </c>
      <c r="C103" s="17" t="str">
        <f>_xlfn.XLOOKUP(F103,[3]考察对象!$M$1:$M$65536,[3]考察对象!$E$1:$E$65536)</f>
        <v>关埠镇人民政府一级科员</v>
      </c>
      <c r="D103" s="9" t="str">
        <f>_xlfn.XLOOKUP(F103,[3]考察对象!$M$1:$M$65536,[3]考察对象!$J$1:$J$65536)</f>
        <v>许统军</v>
      </c>
      <c r="E103" s="16" t="str">
        <f>_xlfn.XLOOKUP(F103,[3]考察对象!$M$1:$M$65536,[3]考察对象!$K$1:$K$65536)</f>
        <v>男</v>
      </c>
      <c r="F103" s="18" t="s">
        <v>469</v>
      </c>
      <c r="G103" s="11" t="s">
        <v>470</v>
      </c>
      <c r="I103" s="19" t="str">
        <f>_xlfn.XLOOKUP(F103,总表!G:G,总表!H:H)</f>
        <v>广州华商学院</v>
      </c>
      <c r="J103" s="19">
        <f t="shared" si="4"/>
        <v>1</v>
      </c>
      <c r="K103" s="19" t="s">
        <v>470</v>
      </c>
    </row>
    <row r="104" ht="45" customHeight="1" spans="1:11">
      <c r="A104" s="15" t="s">
        <v>471</v>
      </c>
      <c r="B104" s="16" t="str">
        <f>_xlfn.XLOOKUP(F104,[3]考察对象!$M$1:$M$65536,[3]考察对象!$C$1:$C$65536)</f>
        <v>汕头市潮阳区</v>
      </c>
      <c r="C104" s="17" t="str">
        <f>_xlfn.XLOOKUP(F104,[3]考察对象!$M$1:$M$65536,[3]考察对象!$E$1:$E$65536)</f>
        <v>关埠镇人民政府一级科员</v>
      </c>
      <c r="D104" s="9" t="str">
        <f>_xlfn.XLOOKUP(F104,[3]考察对象!$M$1:$M$65536,[3]考察对象!$J$1:$J$65536)</f>
        <v>黄康妮</v>
      </c>
      <c r="E104" s="16" t="str">
        <f>_xlfn.XLOOKUP(F104,[3]考察对象!$M$1:$M$65536,[3]考察对象!$K$1:$K$65536)</f>
        <v>女</v>
      </c>
      <c r="F104" s="18" t="s">
        <v>473</v>
      </c>
      <c r="G104" s="11" t="s">
        <v>474</v>
      </c>
      <c r="I104" s="19" t="str">
        <f>_xlfn.XLOOKUP(F104,总表!G:G,总表!H:H)</f>
        <v>汕头市月浦小学</v>
      </c>
      <c r="J104" s="19">
        <f t="shared" si="4"/>
        <v>1</v>
      </c>
      <c r="K104" s="19" t="s">
        <v>474</v>
      </c>
    </row>
    <row r="105" ht="45" customHeight="1" spans="1:11">
      <c r="A105" s="15" t="s">
        <v>475</v>
      </c>
      <c r="B105" s="16" t="str">
        <f>_xlfn.XLOOKUP(F105,[3]考察对象!$M$1:$M$65536,[3]考察对象!$C$1:$C$65536)</f>
        <v>汕头市潮阳区</v>
      </c>
      <c r="C105" s="17" t="str">
        <f>_xlfn.XLOOKUP(F105,[3]考察对象!$M$1:$M$65536,[3]考察对象!$F$1:$F$65536)</f>
        <v>潮阳区关埠镇人民政府一级科员</v>
      </c>
      <c r="D105" s="9" t="str">
        <f>_xlfn.XLOOKUP(F105,[3]考察对象!$M$1:$M$65536,[3]考察对象!$J$1:$J$65536)</f>
        <v>林悦燕</v>
      </c>
      <c r="E105" s="16" t="str">
        <f>_xlfn.XLOOKUP(F105,[3]考察对象!$M$1:$M$65536,[3]考察对象!$K$1:$K$65536)</f>
        <v>女</v>
      </c>
      <c r="F105" s="18" t="s">
        <v>477</v>
      </c>
      <c r="G105" s="11" t="s">
        <v>478</v>
      </c>
      <c r="I105" s="19" t="str">
        <f>_xlfn.XLOOKUP(F105,总表!G:G,总表!H:H)</f>
        <v>汕头市澄海区隆都镇下北村委会</v>
      </c>
      <c r="J105" s="19">
        <f t="shared" si="4"/>
        <v>1</v>
      </c>
      <c r="K105" s="19" t="s">
        <v>478</v>
      </c>
    </row>
    <row r="106" ht="45" customHeight="1" spans="1:12">
      <c r="A106" s="15" t="s">
        <v>479</v>
      </c>
      <c r="B106" s="16" t="str">
        <f>_xlfn.XLOOKUP(F106,[3]考察对象!$M$1:$M$65536,[3]考察对象!$C$1:$C$65536)</f>
        <v>汕头市潮阳区</v>
      </c>
      <c r="C106" s="17" t="str">
        <f>_xlfn.XLOOKUP(F106,[3]考察对象!$M$1:$M$65536,[3]考察对象!$F$1:$F$65536)</f>
        <v>潮阳区金灶镇人民政府一级科员</v>
      </c>
      <c r="D106" s="9" t="str">
        <f>_xlfn.XLOOKUP(F106,[3]考察对象!$M$1:$M$65536,[3]考察对象!$J$1:$J$65536)</f>
        <v>廖蔚峙</v>
      </c>
      <c r="E106" s="16" t="str">
        <f>_xlfn.XLOOKUP(F106,[3]考察对象!$M$1:$M$65536,[3]考察对象!$K$1:$K$65536)</f>
        <v>男</v>
      </c>
      <c r="F106" s="18" t="s">
        <v>482</v>
      </c>
      <c r="G106" s="11" t="s">
        <v>483</v>
      </c>
      <c r="I106" s="19" t="str">
        <f>_xlfn.XLOOKUP(F106,[2]审批名册!$E$1:$E$65536,[2]审批名册!$N$1:$N$65536)</f>
        <v>汕头市潮阳区和平镇人民政府三支一扶工作人员</v>
      </c>
      <c r="J106" s="19">
        <f t="shared" si="4"/>
        <v>0</v>
      </c>
      <c r="K106" s="19" t="s">
        <v>483</v>
      </c>
      <c r="L106" s="19">
        <f>IF(G106=K106,1,0)</f>
        <v>1</v>
      </c>
    </row>
    <row r="107" ht="45" customHeight="1" spans="1:12">
      <c r="A107" s="15" t="s">
        <v>484</v>
      </c>
      <c r="B107" s="16" t="str">
        <f>_xlfn.XLOOKUP(F107,[3]考察对象!$M$1:$M$65536,[3]考察对象!$C$1:$C$65536)</f>
        <v>汕头市潮阳区</v>
      </c>
      <c r="C107" s="17" t="str">
        <f>_xlfn.XLOOKUP(F107,[3]考察对象!$M$1:$M$65536,[3]考察对象!$E$1:$E$65536)</f>
        <v>金灶镇人民政府一级行政执法员</v>
      </c>
      <c r="D107" s="9" t="str">
        <f>_xlfn.XLOOKUP(F107,[3]考察对象!$M$1:$M$65536,[3]考察对象!$J$1:$J$65536)</f>
        <v>陈悦</v>
      </c>
      <c r="E107" s="16" t="str">
        <f>_xlfn.XLOOKUP(F107,[3]考察对象!$M$1:$M$65536,[3]考察对象!$K$1:$K$65536)</f>
        <v>女</v>
      </c>
      <c r="F107" s="18" t="s">
        <v>487</v>
      </c>
      <c r="G107" s="11" t="s">
        <v>143</v>
      </c>
      <c r="I107" s="19" t="str">
        <f>_xlfn.XLOOKUP(F107,[2]审批名册!$E$1:$E$65536,[2]审批名册!$N$1:$N$65536)</f>
        <v>汕头大学毕业生</v>
      </c>
      <c r="J107" s="19">
        <f t="shared" si="4"/>
        <v>0</v>
      </c>
      <c r="K107" s="19" t="s">
        <v>143</v>
      </c>
      <c r="L107" s="19">
        <f>IF(G107=K107,1,0)</f>
        <v>1</v>
      </c>
    </row>
    <row r="108" ht="45" customHeight="1"/>
    <row r="109" ht="45" customHeight="1"/>
    <row r="110" ht="45" customHeight="1"/>
    <row r="111" ht="45" customHeight="1"/>
    <row r="112" ht="45" customHeight="1"/>
    <row r="113" ht="45" customHeight="1"/>
  </sheetData>
  <autoFilter xmlns:etc="http://www.wps.cn/officeDocument/2017/etCustomData" ref="A2:L107" etc:filterBottomFollowUsedRange="0">
    <extLst/>
  </autoFilter>
  <mergeCells count="1">
    <mergeCell ref="A1:G1"/>
  </mergeCells>
  <pageMargins left="0.708661417322835" right="0.708661417322835" top="0.748031496062992" bottom="0.748031496062992" header="0.31496062992126" footer="0.31496062992126"/>
  <pageSetup paperSize="9" scale="7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3"/>
  <sheetViews>
    <sheetView topLeftCell="A93" workbookViewId="0">
      <selection activeCell="K32" sqref="K32"/>
    </sheetView>
  </sheetViews>
  <sheetFormatPr defaultColWidth="9" defaultRowHeight="13.5" outlineLevelCol="7"/>
  <cols>
    <col min="1" max="1" width="19" style="1" customWidth="1"/>
    <col min="2" max="3" width="9" style="1"/>
    <col min="4" max="4" width="11.225" style="1" customWidth="1"/>
    <col min="5" max="6" width="9" style="1"/>
    <col min="7" max="7" width="12.775" style="1" customWidth="1"/>
    <col min="8" max="8" width="16.225" style="1" customWidth="1"/>
    <col min="9" max="16384" width="9" style="1"/>
  </cols>
  <sheetData>
    <row r="1" ht="27" spans="1:8">
      <c r="A1" s="2" t="s">
        <v>488</v>
      </c>
      <c r="B1" s="3" t="s">
        <v>0</v>
      </c>
      <c r="C1" s="4"/>
      <c r="D1" s="4"/>
      <c r="E1" s="4"/>
      <c r="F1" s="4"/>
      <c r="G1" s="4"/>
      <c r="H1" s="4"/>
    </row>
    <row r="2" ht="28.5" spans="1:8">
      <c r="A2" s="2" t="s">
        <v>488</v>
      </c>
      <c r="B2" s="5" t="s">
        <v>1</v>
      </c>
      <c r="C2" s="6" t="s">
        <v>2</v>
      </c>
      <c r="D2" s="6" t="s">
        <v>3</v>
      </c>
      <c r="E2" s="7" t="s">
        <v>4</v>
      </c>
      <c r="F2" s="7" t="s">
        <v>5</v>
      </c>
      <c r="G2" s="7" t="s">
        <v>6</v>
      </c>
      <c r="H2" s="6" t="s">
        <v>7</v>
      </c>
    </row>
    <row r="3" ht="40.5" spans="1:8">
      <c r="A3" s="2" t="s">
        <v>488</v>
      </c>
      <c r="B3" s="8" t="s">
        <v>416</v>
      </c>
      <c r="C3" s="9" t="s">
        <v>317</v>
      </c>
      <c r="D3" s="10" t="s">
        <v>409</v>
      </c>
      <c r="E3" s="9" t="s">
        <v>410</v>
      </c>
      <c r="F3" s="9" t="s">
        <v>24</v>
      </c>
      <c r="G3" s="11" t="s">
        <v>411</v>
      </c>
      <c r="H3" s="12" t="s">
        <v>412</v>
      </c>
    </row>
    <row r="4" ht="40.5" spans="1:8">
      <c r="A4" s="2" t="s">
        <v>488</v>
      </c>
      <c r="B4" s="8" t="s">
        <v>420</v>
      </c>
      <c r="C4" s="9" t="s">
        <v>317</v>
      </c>
      <c r="D4" s="10" t="s">
        <v>409</v>
      </c>
      <c r="E4" s="9" t="s">
        <v>414</v>
      </c>
      <c r="F4" s="9" t="s">
        <v>24</v>
      </c>
      <c r="G4" s="11" t="s">
        <v>415</v>
      </c>
      <c r="H4" s="12" t="s">
        <v>489</v>
      </c>
    </row>
    <row r="5" ht="40.5" spans="1:8">
      <c r="A5" s="2" t="s">
        <v>488</v>
      </c>
      <c r="B5" s="8" t="s">
        <v>423</v>
      </c>
      <c r="C5" s="9" t="s">
        <v>317</v>
      </c>
      <c r="D5" s="10" t="s">
        <v>417</v>
      </c>
      <c r="E5" s="9" t="s">
        <v>418</v>
      </c>
      <c r="F5" s="9" t="s">
        <v>12</v>
      </c>
      <c r="G5" s="11" t="s">
        <v>419</v>
      </c>
      <c r="H5" s="12" t="s">
        <v>490</v>
      </c>
    </row>
    <row r="6" ht="40.5" spans="1:8">
      <c r="A6" s="2" t="s">
        <v>488</v>
      </c>
      <c r="B6" s="8" t="s">
        <v>428</v>
      </c>
      <c r="C6" s="9" t="s">
        <v>317</v>
      </c>
      <c r="D6" s="10" t="s">
        <v>417</v>
      </c>
      <c r="E6" s="9" t="s">
        <v>421</v>
      </c>
      <c r="F6" s="9" t="s">
        <v>24</v>
      </c>
      <c r="G6" s="11" t="s">
        <v>422</v>
      </c>
      <c r="H6" s="12" t="s">
        <v>491</v>
      </c>
    </row>
    <row r="7" ht="27" spans="1:8">
      <c r="A7" s="2" t="s">
        <v>492</v>
      </c>
      <c r="B7" s="3" t="s">
        <v>0</v>
      </c>
      <c r="C7" s="4"/>
      <c r="D7" s="4"/>
      <c r="E7" s="4"/>
      <c r="F7" s="4"/>
      <c r="G7" s="4"/>
      <c r="H7" s="4"/>
    </row>
    <row r="8" ht="28.5" spans="1:8">
      <c r="A8" s="2" t="s">
        <v>492</v>
      </c>
      <c r="B8" s="5" t="s">
        <v>1</v>
      </c>
      <c r="C8" s="6" t="s">
        <v>2</v>
      </c>
      <c r="D8" s="6" t="s">
        <v>3</v>
      </c>
      <c r="E8" s="7" t="s">
        <v>4</v>
      </c>
      <c r="F8" s="7" t="s">
        <v>5</v>
      </c>
      <c r="G8" s="7" t="s">
        <v>6</v>
      </c>
      <c r="H8" s="6" t="s">
        <v>7</v>
      </c>
    </row>
    <row r="9" ht="40.5" spans="1:8">
      <c r="A9" s="2" t="s">
        <v>492</v>
      </c>
      <c r="B9" s="8" t="s">
        <v>467</v>
      </c>
      <c r="C9" s="9" t="s">
        <v>317</v>
      </c>
      <c r="D9" s="10" t="s">
        <v>460</v>
      </c>
      <c r="E9" s="9" t="s">
        <v>461</v>
      </c>
      <c r="F9" s="9" t="s">
        <v>12</v>
      </c>
      <c r="G9" s="11" t="s">
        <v>462</v>
      </c>
      <c r="H9" s="11" t="s">
        <v>253</v>
      </c>
    </row>
    <row r="10" ht="40.5" spans="1:8">
      <c r="A10" s="2" t="s">
        <v>492</v>
      </c>
      <c r="B10" s="8" t="s">
        <v>471</v>
      </c>
      <c r="C10" s="9" t="s">
        <v>317</v>
      </c>
      <c r="D10" s="10" t="s">
        <v>460</v>
      </c>
      <c r="E10" s="9" t="s">
        <v>464</v>
      </c>
      <c r="F10" s="9" t="s">
        <v>24</v>
      </c>
      <c r="G10" s="11" t="s">
        <v>465</v>
      </c>
      <c r="H10" s="11" t="s">
        <v>466</v>
      </c>
    </row>
    <row r="11" ht="40.5" spans="1:8">
      <c r="A11" s="2" t="s">
        <v>492</v>
      </c>
      <c r="B11" s="8" t="s">
        <v>475</v>
      </c>
      <c r="C11" s="9" t="s">
        <v>317</v>
      </c>
      <c r="D11" s="10" t="s">
        <v>460</v>
      </c>
      <c r="E11" s="9" t="s">
        <v>468</v>
      </c>
      <c r="F11" s="9" t="s">
        <v>12</v>
      </c>
      <c r="G11" s="11" t="s">
        <v>469</v>
      </c>
      <c r="H11" s="11" t="s">
        <v>470</v>
      </c>
    </row>
    <row r="12" ht="40.5" spans="1:8">
      <c r="A12" s="2" t="s">
        <v>492</v>
      </c>
      <c r="B12" s="8" t="s">
        <v>479</v>
      </c>
      <c r="C12" s="9" t="s">
        <v>317</v>
      </c>
      <c r="D12" s="10" t="s">
        <v>460</v>
      </c>
      <c r="E12" s="9" t="s">
        <v>472</v>
      </c>
      <c r="F12" s="9" t="s">
        <v>24</v>
      </c>
      <c r="G12" s="11" t="s">
        <v>473</v>
      </c>
      <c r="H12" s="11" t="s">
        <v>474</v>
      </c>
    </row>
    <row r="13" ht="40.5" spans="1:8">
      <c r="A13" s="2" t="s">
        <v>492</v>
      </c>
      <c r="B13" s="8" t="s">
        <v>484</v>
      </c>
      <c r="C13" s="9" t="s">
        <v>317</v>
      </c>
      <c r="D13" s="10" t="s">
        <v>460</v>
      </c>
      <c r="E13" s="9" t="s">
        <v>476</v>
      </c>
      <c r="F13" s="9" t="s">
        <v>24</v>
      </c>
      <c r="G13" s="11" t="s">
        <v>477</v>
      </c>
      <c r="H13" s="11" t="s">
        <v>478</v>
      </c>
    </row>
    <row r="14" ht="27" spans="1:8">
      <c r="A14" s="2" t="s">
        <v>493</v>
      </c>
      <c r="B14" s="3" t="s">
        <v>0</v>
      </c>
      <c r="C14" s="4"/>
      <c r="D14" s="4"/>
      <c r="E14" s="4"/>
      <c r="F14" s="4"/>
      <c r="G14" s="4"/>
      <c r="H14" s="4"/>
    </row>
    <row r="15" ht="28.5" spans="1:8">
      <c r="A15" s="2" t="s">
        <v>493</v>
      </c>
      <c r="B15" s="5" t="s">
        <v>1</v>
      </c>
      <c r="C15" s="6" t="s">
        <v>2</v>
      </c>
      <c r="D15" s="6" t="s">
        <v>3</v>
      </c>
      <c r="E15" s="7" t="s">
        <v>4</v>
      </c>
      <c r="F15" s="7" t="s">
        <v>5</v>
      </c>
      <c r="G15" s="7" t="s">
        <v>6</v>
      </c>
      <c r="H15" s="6" t="s">
        <v>7</v>
      </c>
    </row>
    <row r="16" ht="40.5" spans="1:8">
      <c r="A16" s="2" t="s">
        <v>493</v>
      </c>
      <c r="B16" s="8" t="s">
        <v>388</v>
      </c>
      <c r="C16" s="9" t="s">
        <v>317</v>
      </c>
      <c r="D16" s="10" t="s">
        <v>385</v>
      </c>
      <c r="E16" s="9" t="s">
        <v>386</v>
      </c>
      <c r="F16" s="9" t="s">
        <v>12</v>
      </c>
      <c r="G16" s="11" t="s">
        <v>387</v>
      </c>
      <c r="H16" s="11" t="s">
        <v>494</v>
      </c>
    </row>
    <row r="17" ht="27" spans="1:8">
      <c r="A17" s="2" t="s">
        <v>495</v>
      </c>
      <c r="B17" s="3" t="s">
        <v>0</v>
      </c>
      <c r="C17" s="4"/>
      <c r="D17" s="4"/>
      <c r="E17" s="4"/>
      <c r="F17" s="4"/>
      <c r="G17" s="4"/>
      <c r="H17" s="4"/>
    </row>
    <row r="18" ht="28.5" spans="1:8">
      <c r="A18" s="2" t="s">
        <v>495</v>
      </c>
      <c r="B18" s="5" t="s">
        <v>1</v>
      </c>
      <c r="C18" s="6" t="s">
        <v>2</v>
      </c>
      <c r="D18" s="6" t="s">
        <v>3</v>
      </c>
      <c r="E18" s="7" t="s">
        <v>4</v>
      </c>
      <c r="F18" s="7" t="s">
        <v>5</v>
      </c>
      <c r="G18" s="7" t="s">
        <v>6</v>
      </c>
      <c r="H18" s="6" t="s">
        <v>7</v>
      </c>
    </row>
    <row r="19" ht="40.5" spans="1:8">
      <c r="A19" s="2" t="s">
        <v>495</v>
      </c>
      <c r="B19" s="8" t="s">
        <v>432</v>
      </c>
      <c r="C19" s="9" t="s">
        <v>317</v>
      </c>
      <c r="D19" s="10" t="s">
        <v>424</v>
      </c>
      <c r="E19" s="9" t="s">
        <v>425</v>
      </c>
      <c r="F19" s="9" t="s">
        <v>24</v>
      </c>
      <c r="G19" s="11" t="s">
        <v>426</v>
      </c>
      <c r="H19" s="12" t="s">
        <v>427</v>
      </c>
    </row>
    <row r="20" ht="40.5" spans="1:8">
      <c r="A20" s="2" t="s">
        <v>495</v>
      </c>
      <c r="B20" s="8" t="s">
        <v>435</v>
      </c>
      <c r="C20" s="9" t="s">
        <v>317</v>
      </c>
      <c r="D20" s="10" t="s">
        <v>424</v>
      </c>
      <c r="E20" s="9" t="s">
        <v>429</v>
      </c>
      <c r="F20" s="9" t="s">
        <v>12</v>
      </c>
      <c r="G20" s="11" t="s">
        <v>430</v>
      </c>
      <c r="H20" s="12" t="s">
        <v>431</v>
      </c>
    </row>
    <row r="21" ht="40.5" spans="1:8">
      <c r="A21" s="2" t="s">
        <v>495</v>
      </c>
      <c r="B21" s="8" t="s">
        <v>440</v>
      </c>
      <c r="C21" s="9" t="s">
        <v>317</v>
      </c>
      <c r="D21" s="10" t="s">
        <v>424</v>
      </c>
      <c r="E21" s="9" t="s">
        <v>433</v>
      </c>
      <c r="F21" s="9" t="s">
        <v>24</v>
      </c>
      <c r="G21" s="11" t="s">
        <v>434</v>
      </c>
      <c r="H21" s="12" t="s">
        <v>26</v>
      </c>
    </row>
    <row r="22" ht="40.5" spans="1:8">
      <c r="A22" s="2" t="s">
        <v>495</v>
      </c>
      <c r="B22" s="8" t="s">
        <v>443</v>
      </c>
      <c r="C22" s="9" t="s">
        <v>317</v>
      </c>
      <c r="D22" s="10" t="s">
        <v>436</v>
      </c>
      <c r="E22" s="9" t="s">
        <v>437</v>
      </c>
      <c r="F22" s="9" t="s">
        <v>12</v>
      </c>
      <c r="G22" s="11" t="s">
        <v>438</v>
      </c>
      <c r="H22" s="12" t="s">
        <v>439</v>
      </c>
    </row>
    <row r="23" ht="40.5" spans="1:8">
      <c r="A23" s="2" t="s">
        <v>495</v>
      </c>
      <c r="B23" s="8" t="s">
        <v>447</v>
      </c>
      <c r="C23" s="9" t="s">
        <v>317</v>
      </c>
      <c r="D23" s="10" t="s">
        <v>436</v>
      </c>
      <c r="E23" s="9" t="s">
        <v>441</v>
      </c>
      <c r="F23" s="9" t="s">
        <v>12</v>
      </c>
      <c r="G23" s="11" t="s">
        <v>442</v>
      </c>
      <c r="H23" s="12" t="s">
        <v>496</v>
      </c>
    </row>
    <row r="24" ht="27" spans="1:8">
      <c r="A24" s="2" t="s">
        <v>497</v>
      </c>
      <c r="B24" s="3" t="s">
        <v>0</v>
      </c>
      <c r="C24" s="4"/>
      <c r="D24" s="4"/>
      <c r="E24" s="4"/>
      <c r="F24" s="4"/>
      <c r="G24" s="4"/>
      <c r="H24" s="4"/>
    </row>
    <row r="25" ht="28.5" spans="1:8">
      <c r="A25" s="2" t="s">
        <v>497</v>
      </c>
      <c r="B25" s="5" t="s">
        <v>1</v>
      </c>
      <c r="C25" s="6" t="s">
        <v>2</v>
      </c>
      <c r="D25" s="6" t="s">
        <v>3</v>
      </c>
      <c r="E25" s="7" t="s">
        <v>4</v>
      </c>
      <c r="F25" s="7" t="s">
        <v>5</v>
      </c>
      <c r="G25" s="7" t="s">
        <v>6</v>
      </c>
      <c r="H25" s="6" t="s">
        <v>7</v>
      </c>
    </row>
    <row r="26" ht="40.5" spans="1:8">
      <c r="A26" s="2" t="s">
        <v>497</v>
      </c>
      <c r="B26" s="8" t="s">
        <v>56</v>
      </c>
      <c r="C26" s="9" t="s">
        <v>57</v>
      </c>
      <c r="D26" s="10" t="s">
        <v>58</v>
      </c>
      <c r="E26" s="9" t="s">
        <v>59</v>
      </c>
      <c r="F26" s="9" t="s">
        <v>12</v>
      </c>
      <c r="G26" s="11" t="s">
        <v>60</v>
      </c>
      <c r="H26" s="11" t="s">
        <v>61</v>
      </c>
    </row>
    <row r="27" ht="40.5" spans="1:8">
      <c r="A27" s="2" t="s">
        <v>497</v>
      </c>
      <c r="B27" s="8" t="s">
        <v>62</v>
      </c>
      <c r="C27" s="9" t="s">
        <v>57</v>
      </c>
      <c r="D27" s="10" t="s">
        <v>63</v>
      </c>
      <c r="E27" s="9" t="s">
        <v>64</v>
      </c>
      <c r="F27" s="9" t="s">
        <v>24</v>
      </c>
      <c r="G27" s="11" t="s">
        <v>65</v>
      </c>
      <c r="H27" s="11" t="s">
        <v>66</v>
      </c>
    </row>
    <row r="28" ht="40.5" spans="1:8">
      <c r="A28" s="2" t="s">
        <v>497</v>
      </c>
      <c r="B28" s="8" t="s">
        <v>67</v>
      </c>
      <c r="C28" s="9" t="s">
        <v>57</v>
      </c>
      <c r="D28" s="10" t="s">
        <v>63</v>
      </c>
      <c r="E28" s="9" t="s">
        <v>68</v>
      </c>
      <c r="F28" s="9" t="s">
        <v>24</v>
      </c>
      <c r="G28" s="11" t="s">
        <v>69</v>
      </c>
      <c r="H28" s="11" t="s">
        <v>70</v>
      </c>
    </row>
    <row r="29" ht="27" spans="1:8">
      <c r="A29" s="2" t="s">
        <v>498</v>
      </c>
      <c r="B29" s="3" t="s">
        <v>0</v>
      </c>
      <c r="C29" s="4"/>
      <c r="D29" s="4"/>
      <c r="E29" s="4"/>
      <c r="F29" s="4"/>
      <c r="G29" s="4"/>
      <c r="H29" s="4"/>
    </row>
    <row r="30" ht="28.5" spans="1:8">
      <c r="A30" s="2" t="s">
        <v>498</v>
      </c>
      <c r="B30" s="5" t="s">
        <v>1</v>
      </c>
      <c r="C30" s="6" t="s">
        <v>2</v>
      </c>
      <c r="D30" s="6" t="s">
        <v>3</v>
      </c>
      <c r="E30" s="7" t="s">
        <v>4</v>
      </c>
      <c r="F30" s="7" t="s">
        <v>5</v>
      </c>
      <c r="G30" s="7" t="s">
        <v>6</v>
      </c>
      <c r="H30" s="6" t="s">
        <v>7</v>
      </c>
    </row>
    <row r="31" ht="54" spans="1:8">
      <c r="A31" s="2" t="s">
        <v>498</v>
      </c>
      <c r="B31" s="8" t="s">
        <v>39</v>
      </c>
      <c r="C31" s="9" t="s">
        <v>40</v>
      </c>
      <c r="D31" s="10" t="s">
        <v>41</v>
      </c>
      <c r="E31" s="9" t="s">
        <v>42</v>
      </c>
      <c r="F31" s="9" t="s">
        <v>12</v>
      </c>
      <c r="G31" s="11" t="s">
        <v>43</v>
      </c>
      <c r="H31" s="11" t="s">
        <v>44</v>
      </c>
    </row>
    <row r="32" ht="54" spans="1:8">
      <c r="A32" s="2" t="s">
        <v>498</v>
      </c>
      <c r="B32" s="8" t="s">
        <v>45</v>
      </c>
      <c r="C32" s="9" t="s">
        <v>40</v>
      </c>
      <c r="D32" s="10" t="s">
        <v>46</v>
      </c>
      <c r="E32" s="9" t="s">
        <v>47</v>
      </c>
      <c r="F32" s="9" t="s">
        <v>12</v>
      </c>
      <c r="G32" s="11" t="s">
        <v>48</v>
      </c>
      <c r="H32" s="11" t="s">
        <v>49</v>
      </c>
    </row>
    <row r="33" ht="27" spans="1:8">
      <c r="A33" s="2" t="s">
        <v>499</v>
      </c>
      <c r="B33" s="3" t="s">
        <v>0</v>
      </c>
      <c r="C33" s="4"/>
      <c r="D33" s="4"/>
      <c r="E33" s="4"/>
      <c r="F33" s="4"/>
      <c r="G33" s="4"/>
      <c r="H33" s="4"/>
    </row>
    <row r="34" ht="28.5" spans="1:8">
      <c r="A34" s="2" t="s">
        <v>499</v>
      </c>
      <c r="B34" s="5" t="s">
        <v>1</v>
      </c>
      <c r="C34" s="6" t="s">
        <v>2</v>
      </c>
      <c r="D34" s="6" t="s">
        <v>3</v>
      </c>
      <c r="E34" s="7" t="s">
        <v>4</v>
      </c>
      <c r="F34" s="7" t="s">
        <v>5</v>
      </c>
      <c r="G34" s="7" t="s">
        <v>6</v>
      </c>
      <c r="H34" s="6" t="s">
        <v>7</v>
      </c>
    </row>
    <row r="35" ht="40.5" spans="1:8">
      <c r="A35" s="2" t="s">
        <v>499</v>
      </c>
      <c r="B35" s="8" t="s">
        <v>289</v>
      </c>
      <c r="C35" s="9" t="s">
        <v>285</v>
      </c>
      <c r="D35" s="10" t="s">
        <v>22</v>
      </c>
      <c r="E35" s="9" t="s">
        <v>286</v>
      </c>
      <c r="F35" s="9" t="s">
        <v>24</v>
      </c>
      <c r="G35" s="11" t="s">
        <v>287</v>
      </c>
      <c r="H35" s="11" t="s">
        <v>288</v>
      </c>
    </row>
    <row r="36" ht="40.5" spans="1:8">
      <c r="A36" s="2" t="s">
        <v>499</v>
      </c>
      <c r="B36" s="8" t="s">
        <v>294</v>
      </c>
      <c r="C36" s="9" t="s">
        <v>285</v>
      </c>
      <c r="D36" s="10" t="s">
        <v>290</v>
      </c>
      <c r="E36" s="9" t="s">
        <v>291</v>
      </c>
      <c r="F36" s="9" t="s">
        <v>12</v>
      </c>
      <c r="G36" s="11" t="s">
        <v>292</v>
      </c>
      <c r="H36" s="11" t="s">
        <v>293</v>
      </c>
    </row>
    <row r="37" ht="40.5" spans="1:8">
      <c r="A37" s="2" t="s">
        <v>499</v>
      </c>
      <c r="B37" s="8" t="s">
        <v>299</v>
      </c>
      <c r="C37" s="9" t="s">
        <v>285</v>
      </c>
      <c r="D37" s="10" t="s">
        <v>295</v>
      </c>
      <c r="E37" s="9" t="s">
        <v>296</v>
      </c>
      <c r="F37" s="9" t="s">
        <v>24</v>
      </c>
      <c r="G37" s="11" t="s">
        <v>297</v>
      </c>
      <c r="H37" s="11" t="s">
        <v>298</v>
      </c>
    </row>
    <row r="38" ht="27" spans="1:8">
      <c r="A38" s="2" t="s">
        <v>500</v>
      </c>
      <c r="B38" s="3" t="s">
        <v>0</v>
      </c>
      <c r="C38" s="4"/>
      <c r="D38" s="4"/>
      <c r="E38" s="4"/>
      <c r="F38" s="4"/>
      <c r="G38" s="4"/>
      <c r="H38" s="4"/>
    </row>
    <row r="39" ht="28.5" spans="1:8">
      <c r="A39" s="2" t="s">
        <v>500</v>
      </c>
      <c r="B39" s="5" t="s">
        <v>1</v>
      </c>
      <c r="C39" s="6" t="s">
        <v>2</v>
      </c>
      <c r="D39" s="6" t="s">
        <v>3</v>
      </c>
      <c r="E39" s="7" t="s">
        <v>4</v>
      </c>
      <c r="F39" s="7" t="s">
        <v>5</v>
      </c>
      <c r="G39" s="7" t="s">
        <v>6</v>
      </c>
      <c r="H39" s="6" t="s">
        <v>7</v>
      </c>
    </row>
    <row r="40" ht="54" spans="1:8">
      <c r="A40" s="2" t="s">
        <v>500</v>
      </c>
      <c r="B40" s="8" t="s">
        <v>304</v>
      </c>
      <c r="C40" s="9" t="s">
        <v>300</v>
      </c>
      <c r="D40" s="10" t="s">
        <v>73</v>
      </c>
      <c r="E40" s="9" t="s">
        <v>301</v>
      </c>
      <c r="F40" s="9" t="s">
        <v>12</v>
      </c>
      <c r="G40" s="11" t="s">
        <v>302</v>
      </c>
      <c r="H40" s="11" t="s">
        <v>303</v>
      </c>
    </row>
    <row r="41" ht="54" spans="1:8">
      <c r="A41" s="2" t="s">
        <v>500</v>
      </c>
      <c r="B41" s="8" t="s">
        <v>308</v>
      </c>
      <c r="C41" s="9" t="s">
        <v>300</v>
      </c>
      <c r="D41" s="10" t="s">
        <v>305</v>
      </c>
      <c r="E41" s="9" t="s">
        <v>306</v>
      </c>
      <c r="F41" s="9" t="s">
        <v>24</v>
      </c>
      <c r="G41" s="11" t="s">
        <v>307</v>
      </c>
      <c r="H41" s="11" t="s">
        <v>202</v>
      </c>
    </row>
    <row r="42" ht="54" spans="1:8">
      <c r="A42" s="2" t="s">
        <v>500</v>
      </c>
      <c r="B42" s="8" t="s">
        <v>311</v>
      </c>
      <c r="C42" s="9" t="s">
        <v>300</v>
      </c>
      <c r="D42" s="10" t="s">
        <v>305</v>
      </c>
      <c r="E42" s="9" t="s">
        <v>309</v>
      </c>
      <c r="F42" s="9" t="s">
        <v>24</v>
      </c>
      <c r="G42" s="11" t="s">
        <v>310</v>
      </c>
      <c r="H42" s="11" t="s">
        <v>253</v>
      </c>
    </row>
    <row r="43" ht="27" spans="1:8">
      <c r="A43" s="2" t="s">
        <v>501</v>
      </c>
      <c r="B43" s="3" t="s">
        <v>0</v>
      </c>
      <c r="C43" s="4"/>
      <c r="D43" s="4"/>
      <c r="E43" s="4"/>
      <c r="F43" s="4"/>
      <c r="G43" s="4"/>
      <c r="H43" s="4"/>
    </row>
    <row r="44" ht="28.5" spans="1:8">
      <c r="A44" s="2" t="s">
        <v>501</v>
      </c>
      <c r="B44" s="5" t="s">
        <v>1</v>
      </c>
      <c r="C44" s="6" t="s">
        <v>2</v>
      </c>
      <c r="D44" s="6" t="s">
        <v>3</v>
      </c>
      <c r="E44" s="7" t="s">
        <v>4</v>
      </c>
      <c r="F44" s="7" t="s">
        <v>5</v>
      </c>
      <c r="G44" s="7" t="s">
        <v>6</v>
      </c>
      <c r="H44" s="6" t="s">
        <v>7</v>
      </c>
    </row>
    <row r="45" ht="40.5" spans="1:8">
      <c r="A45" s="2" t="s">
        <v>501</v>
      </c>
      <c r="B45" s="8" t="s">
        <v>138</v>
      </c>
      <c r="C45" s="9" t="s">
        <v>139</v>
      </c>
      <c r="D45" s="10" t="s">
        <v>140</v>
      </c>
      <c r="E45" s="9" t="s">
        <v>141</v>
      </c>
      <c r="F45" s="9" t="s">
        <v>24</v>
      </c>
      <c r="G45" s="11" t="s">
        <v>142</v>
      </c>
      <c r="H45" s="11" t="s">
        <v>143</v>
      </c>
    </row>
    <row r="46" ht="40.5" spans="1:8">
      <c r="A46" s="2" t="s">
        <v>501</v>
      </c>
      <c r="B46" s="8" t="s">
        <v>144</v>
      </c>
      <c r="C46" s="9" t="s">
        <v>139</v>
      </c>
      <c r="D46" s="10" t="s">
        <v>145</v>
      </c>
      <c r="E46" s="9" t="s">
        <v>146</v>
      </c>
      <c r="F46" s="9" t="s">
        <v>12</v>
      </c>
      <c r="G46" s="11" t="s">
        <v>147</v>
      </c>
      <c r="H46" s="11" t="s">
        <v>148</v>
      </c>
    </row>
    <row r="47" ht="40.5" spans="1:8">
      <c r="A47" s="2" t="s">
        <v>501</v>
      </c>
      <c r="B47" s="8" t="s">
        <v>149</v>
      </c>
      <c r="C47" s="9" t="s">
        <v>139</v>
      </c>
      <c r="D47" s="10" t="s">
        <v>150</v>
      </c>
      <c r="E47" s="9" t="s">
        <v>151</v>
      </c>
      <c r="F47" s="9" t="s">
        <v>12</v>
      </c>
      <c r="G47" s="11" t="s">
        <v>152</v>
      </c>
      <c r="H47" s="11" t="s">
        <v>153</v>
      </c>
    </row>
    <row r="48" ht="54" spans="1:8">
      <c r="A48" s="2" t="s">
        <v>501</v>
      </c>
      <c r="B48" s="8" t="s">
        <v>154</v>
      </c>
      <c r="C48" s="9" t="s">
        <v>139</v>
      </c>
      <c r="D48" s="10" t="s">
        <v>155</v>
      </c>
      <c r="E48" s="9" t="s">
        <v>156</v>
      </c>
      <c r="F48" s="9" t="s">
        <v>24</v>
      </c>
      <c r="G48" s="11" t="s">
        <v>157</v>
      </c>
      <c r="H48" s="11" t="s">
        <v>158</v>
      </c>
    </row>
    <row r="49" ht="40.5" spans="1:8">
      <c r="A49" s="2" t="s">
        <v>501</v>
      </c>
      <c r="B49" s="8" t="s">
        <v>159</v>
      </c>
      <c r="C49" s="9" t="s">
        <v>139</v>
      </c>
      <c r="D49" s="10" t="s">
        <v>160</v>
      </c>
      <c r="E49" s="9" t="s">
        <v>161</v>
      </c>
      <c r="F49" s="9" t="s">
        <v>12</v>
      </c>
      <c r="G49" s="11" t="s">
        <v>162</v>
      </c>
      <c r="H49" s="11" t="s">
        <v>163</v>
      </c>
    </row>
    <row r="50" ht="27" spans="1:8">
      <c r="A50" s="2" t="s">
        <v>502</v>
      </c>
      <c r="B50" s="3" t="s">
        <v>0</v>
      </c>
      <c r="C50" s="4"/>
      <c r="D50" s="4"/>
      <c r="E50" s="4"/>
      <c r="F50" s="4"/>
      <c r="G50" s="4"/>
      <c r="H50" s="4"/>
    </row>
    <row r="51" ht="28.5" spans="1:8">
      <c r="A51" s="2" t="s">
        <v>502</v>
      </c>
      <c r="B51" s="5" t="s">
        <v>1</v>
      </c>
      <c r="C51" s="6" t="s">
        <v>2</v>
      </c>
      <c r="D51" s="6" t="s">
        <v>3</v>
      </c>
      <c r="E51" s="7" t="s">
        <v>4</v>
      </c>
      <c r="F51" s="7" t="s">
        <v>5</v>
      </c>
      <c r="G51" s="7" t="s">
        <v>6</v>
      </c>
      <c r="H51" s="6" t="s">
        <v>7</v>
      </c>
    </row>
    <row r="52" ht="54" spans="1:8">
      <c r="A52" s="2" t="s">
        <v>502</v>
      </c>
      <c r="B52" s="8" t="s">
        <v>71</v>
      </c>
      <c r="C52" s="9" t="s">
        <v>72</v>
      </c>
      <c r="D52" s="10" t="s">
        <v>73</v>
      </c>
      <c r="E52" s="9" t="s">
        <v>74</v>
      </c>
      <c r="F52" s="9" t="s">
        <v>24</v>
      </c>
      <c r="G52" s="28" t="s">
        <v>75</v>
      </c>
      <c r="H52" s="11" t="s">
        <v>76</v>
      </c>
    </row>
    <row r="53" ht="54" spans="1:8">
      <c r="A53" s="2" t="s">
        <v>502</v>
      </c>
      <c r="B53" s="8" t="s">
        <v>77</v>
      </c>
      <c r="C53" s="9" t="s">
        <v>72</v>
      </c>
      <c r="D53" s="10" t="s">
        <v>78</v>
      </c>
      <c r="E53" s="9" t="s">
        <v>79</v>
      </c>
      <c r="F53" s="9" t="s">
        <v>24</v>
      </c>
      <c r="G53" s="11" t="s">
        <v>80</v>
      </c>
      <c r="H53" s="11" t="s">
        <v>81</v>
      </c>
    </row>
    <row r="54" ht="54" spans="1:8">
      <c r="A54" s="2" t="s">
        <v>502</v>
      </c>
      <c r="B54" s="8" t="s">
        <v>82</v>
      </c>
      <c r="C54" s="9" t="s">
        <v>72</v>
      </c>
      <c r="D54" s="10" t="s">
        <v>83</v>
      </c>
      <c r="E54" s="9" t="s">
        <v>84</v>
      </c>
      <c r="F54" s="9" t="s">
        <v>24</v>
      </c>
      <c r="G54" s="11" t="s">
        <v>85</v>
      </c>
      <c r="H54" s="11" t="s">
        <v>26</v>
      </c>
    </row>
    <row r="55" ht="27" spans="1:8">
      <c r="A55" s="2" t="s">
        <v>503</v>
      </c>
      <c r="B55" s="3" t="s">
        <v>0</v>
      </c>
      <c r="C55" s="4"/>
      <c r="D55" s="4"/>
      <c r="E55" s="4"/>
      <c r="F55" s="4"/>
      <c r="G55" s="4"/>
      <c r="H55" s="4"/>
    </row>
    <row r="56" ht="28.5" spans="1:8">
      <c r="A56" s="2" t="s">
        <v>503</v>
      </c>
      <c r="B56" s="5" t="s">
        <v>1</v>
      </c>
      <c r="C56" s="6" t="s">
        <v>2</v>
      </c>
      <c r="D56" s="6" t="s">
        <v>3</v>
      </c>
      <c r="E56" s="7" t="s">
        <v>4</v>
      </c>
      <c r="F56" s="7" t="s">
        <v>5</v>
      </c>
      <c r="G56" s="7" t="s">
        <v>6</v>
      </c>
      <c r="H56" s="6" t="s">
        <v>7</v>
      </c>
    </row>
    <row r="57" ht="40.5" spans="1:8">
      <c r="A57" s="2" t="s">
        <v>503</v>
      </c>
      <c r="B57" s="8" t="s">
        <v>164</v>
      </c>
      <c r="C57" s="9" t="s">
        <v>165</v>
      </c>
      <c r="D57" s="10" t="s">
        <v>166</v>
      </c>
      <c r="E57" s="9" t="s">
        <v>167</v>
      </c>
      <c r="F57" s="9" t="s">
        <v>24</v>
      </c>
      <c r="G57" s="11" t="s">
        <v>168</v>
      </c>
      <c r="H57" s="11" t="s">
        <v>504</v>
      </c>
    </row>
    <row r="58" ht="40.5" spans="1:8">
      <c r="A58" s="2" t="s">
        <v>503</v>
      </c>
      <c r="B58" s="8" t="s">
        <v>169</v>
      </c>
      <c r="C58" s="9" t="s">
        <v>165</v>
      </c>
      <c r="D58" s="10" t="s">
        <v>170</v>
      </c>
      <c r="E58" s="9" t="s">
        <v>171</v>
      </c>
      <c r="F58" s="9" t="s">
        <v>24</v>
      </c>
      <c r="G58" s="11" t="s">
        <v>172</v>
      </c>
      <c r="H58" s="11" t="s">
        <v>505</v>
      </c>
    </row>
    <row r="59" ht="27" spans="1:8">
      <c r="A59" s="2" t="s">
        <v>506</v>
      </c>
      <c r="B59" s="3" t="s">
        <v>0</v>
      </c>
      <c r="C59" s="4"/>
      <c r="D59" s="4"/>
      <c r="E59" s="4"/>
      <c r="F59" s="4"/>
      <c r="G59" s="4"/>
      <c r="H59" s="4"/>
    </row>
    <row r="60" ht="28.5" spans="1:8">
      <c r="A60" s="2" t="s">
        <v>506</v>
      </c>
      <c r="B60" s="5" t="s">
        <v>1</v>
      </c>
      <c r="C60" s="6" t="s">
        <v>2</v>
      </c>
      <c r="D60" s="6" t="s">
        <v>3</v>
      </c>
      <c r="E60" s="7" t="s">
        <v>4</v>
      </c>
      <c r="F60" s="7" t="s">
        <v>5</v>
      </c>
      <c r="G60" s="7" t="s">
        <v>6</v>
      </c>
      <c r="H60" s="6" t="s">
        <v>7</v>
      </c>
    </row>
    <row r="61" ht="54" spans="1:8">
      <c r="A61" s="2" t="s">
        <v>506</v>
      </c>
      <c r="B61" s="8" t="s">
        <v>213</v>
      </c>
      <c r="C61" s="9" t="s">
        <v>209</v>
      </c>
      <c r="D61" s="10" t="s">
        <v>210</v>
      </c>
      <c r="E61" s="9" t="s">
        <v>211</v>
      </c>
      <c r="F61" s="9" t="s">
        <v>12</v>
      </c>
      <c r="G61" s="11" t="s">
        <v>212</v>
      </c>
      <c r="H61" s="13" t="s">
        <v>113</v>
      </c>
    </row>
    <row r="62" ht="54" spans="1:8">
      <c r="A62" s="2" t="s">
        <v>506</v>
      </c>
      <c r="B62" s="8" t="s">
        <v>217</v>
      </c>
      <c r="C62" s="9" t="s">
        <v>209</v>
      </c>
      <c r="D62" s="10" t="s">
        <v>214</v>
      </c>
      <c r="E62" s="9" t="s">
        <v>215</v>
      </c>
      <c r="F62" s="9" t="s">
        <v>12</v>
      </c>
      <c r="G62" s="11" t="s">
        <v>216</v>
      </c>
      <c r="H62" s="13" t="s">
        <v>173</v>
      </c>
    </row>
    <row r="63" ht="54" spans="1:8">
      <c r="A63" s="2" t="s">
        <v>506</v>
      </c>
      <c r="B63" s="8" t="s">
        <v>220</v>
      </c>
      <c r="C63" s="9" t="s">
        <v>209</v>
      </c>
      <c r="D63" s="10" t="s">
        <v>214</v>
      </c>
      <c r="E63" s="9" t="s">
        <v>218</v>
      </c>
      <c r="F63" s="9" t="s">
        <v>12</v>
      </c>
      <c r="G63" s="11" t="s">
        <v>219</v>
      </c>
      <c r="H63" s="13" t="s">
        <v>26</v>
      </c>
    </row>
    <row r="64" ht="71.25" spans="1:8">
      <c r="A64" s="2" t="s">
        <v>506</v>
      </c>
      <c r="B64" s="8" t="s">
        <v>224</v>
      </c>
      <c r="C64" s="9" t="s">
        <v>209</v>
      </c>
      <c r="D64" s="10" t="s">
        <v>214</v>
      </c>
      <c r="E64" s="9" t="s">
        <v>221</v>
      </c>
      <c r="F64" s="9" t="s">
        <v>12</v>
      </c>
      <c r="G64" s="11" t="s">
        <v>222</v>
      </c>
      <c r="H64" s="14" t="s">
        <v>507</v>
      </c>
    </row>
    <row r="65" ht="54" spans="1:8">
      <c r="A65" s="2" t="s">
        <v>506</v>
      </c>
      <c r="B65" s="8" t="s">
        <v>229</v>
      </c>
      <c r="C65" s="9" t="s">
        <v>209</v>
      </c>
      <c r="D65" s="10" t="s">
        <v>225</v>
      </c>
      <c r="E65" s="9" t="s">
        <v>226</v>
      </c>
      <c r="F65" s="9" t="s">
        <v>12</v>
      </c>
      <c r="G65" s="11" t="s">
        <v>227</v>
      </c>
      <c r="H65" s="13" t="s">
        <v>228</v>
      </c>
    </row>
    <row r="66" ht="54" spans="1:8">
      <c r="A66" s="2" t="s">
        <v>506</v>
      </c>
      <c r="B66" s="8" t="s">
        <v>233</v>
      </c>
      <c r="C66" s="9" t="s">
        <v>209</v>
      </c>
      <c r="D66" s="10" t="s">
        <v>225</v>
      </c>
      <c r="E66" s="9" t="s">
        <v>230</v>
      </c>
      <c r="F66" s="9" t="s">
        <v>24</v>
      </c>
      <c r="G66" s="11" t="s">
        <v>231</v>
      </c>
      <c r="H66" s="14" t="s">
        <v>232</v>
      </c>
    </row>
    <row r="67" ht="54" spans="1:8">
      <c r="A67" s="2" t="s">
        <v>506</v>
      </c>
      <c r="B67" s="8" t="s">
        <v>237</v>
      </c>
      <c r="C67" s="9" t="s">
        <v>209</v>
      </c>
      <c r="D67" s="10" t="s">
        <v>234</v>
      </c>
      <c r="E67" s="9" t="s">
        <v>235</v>
      </c>
      <c r="F67" s="9" t="s">
        <v>24</v>
      </c>
      <c r="G67" s="11" t="s">
        <v>236</v>
      </c>
      <c r="H67" s="13" t="s">
        <v>20</v>
      </c>
    </row>
    <row r="68" ht="54" spans="1:8">
      <c r="A68" s="2" t="s">
        <v>506</v>
      </c>
      <c r="B68" s="8" t="s">
        <v>242</v>
      </c>
      <c r="C68" s="9" t="s">
        <v>209</v>
      </c>
      <c r="D68" s="10" t="s">
        <v>238</v>
      </c>
      <c r="E68" s="9" t="s">
        <v>239</v>
      </c>
      <c r="F68" s="9" t="s">
        <v>24</v>
      </c>
      <c r="G68" s="11" t="s">
        <v>240</v>
      </c>
      <c r="H68" s="13" t="s">
        <v>241</v>
      </c>
    </row>
    <row r="69" ht="71.25" spans="1:8">
      <c r="A69" s="2" t="s">
        <v>506</v>
      </c>
      <c r="B69" s="8" t="s">
        <v>246</v>
      </c>
      <c r="C69" s="9" t="s">
        <v>209</v>
      </c>
      <c r="D69" s="10" t="s">
        <v>238</v>
      </c>
      <c r="E69" s="9" t="s">
        <v>243</v>
      </c>
      <c r="F69" s="9" t="s">
        <v>12</v>
      </c>
      <c r="G69" s="11" t="s">
        <v>244</v>
      </c>
      <c r="H69" s="14" t="s">
        <v>508</v>
      </c>
    </row>
    <row r="70" ht="54" spans="1:8">
      <c r="A70" s="2" t="s">
        <v>506</v>
      </c>
      <c r="B70" s="8" t="s">
        <v>249</v>
      </c>
      <c r="C70" s="9" t="s">
        <v>209</v>
      </c>
      <c r="D70" s="10" t="s">
        <v>238</v>
      </c>
      <c r="E70" s="9" t="s">
        <v>247</v>
      </c>
      <c r="F70" s="9" t="s">
        <v>24</v>
      </c>
      <c r="G70" s="11" t="s">
        <v>248</v>
      </c>
      <c r="H70" s="13" t="s">
        <v>122</v>
      </c>
    </row>
    <row r="71" ht="54" spans="1:8">
      <c r="A71" s="2" t="s">
        <v>506</v>
      </c>
      <c r="B71" s="8" t="s">
        <v>254</v>
      </c>
      <c r="C71" s="9" t="s">
        <v>209</v>
      </c>
      <c r="D71" s="10" t="s">
        <v>250</v>
      </c>
      <c r="E71" s="9" t="s">
        <v>251</v>
      </c>
      <c r="F71" s="9" t="s">
        <v>12</v>
      </c>
      <c r="G71" s="11" t="s">
        <v>252</v>
      </c>
      <c r="H71" s="13" t="s">
        <v>253</v>
      </c>
    </row>
    <row r="72" ht="54" spans="1:8">
      <c r="A72" s="2" t="s">
        <v>506</v>
      </c>
      <c r="B72" s="8" t="s">
        <v>258</v>
      </c>
      <c r="C72" s="9" t="s">
        <v>209</v>
      </c>
      <c r="D72" s="10" t="s">
        <v>250</v>
      </c>
      <c r="E72" s="9" t="s">
        <v>255</v>
      </c>
      <c r="F72" s="9" t="s">
        <v>12</v>
      </c>
      <c r="G72" s="11" t="s">
        <v>256</v>
      </c>
      <c r="H72" s="13" t="s">
        <v>257</v>
      </c>
    </row>
    <row r="73" ht="54" spans="1:8">
      <c r="A73" s="2" t="s">
        <v>506</v>
      </c>
      <c r="B73" s="8" t="s">
        <v>261</v>
      </c>
      <c r="C73" s="9" t="s">
        <v>209</v>
      </c>
      <c r="D73" s="10" t="s">
        <v>250</v>
      </c>
      <c r="E73" s="9" t="s">
        <v>259</v>
      </c>
      <c r="F73" s="9" t="s">
        <v>24</v>
      </c>
      <c r="G73" s="11" t="s">
        <v>260</v>
      </c>
      <c r="H73" s="13" t="s">
        <v>95</v>
      </c>
    </row>
    <row r="74" ht="54" spans="1:8">
      <c r="A74" s="2" t="s">
        <v>506</v>
      </c>
      <c r="B74" s="8" t="s">
        <v>265</v>
      </c>
      <c r="C74" s="9" t="s">
        <v>209</v>
      </c>
      <c r="D74" s="10" t="s">
        <v>262</v>
      </c>
      <c r="E74" s="9" t="s">
        <v>263</v>
      </c>
      <c r="F74" s="9" t="s">
        <v>12</v>
      </c>
      <c r="G74" s="11" t="s">
        <v>264</v>
      </c>
      <c r="H74" s="13" t="s">
        <v>95</v>
      </c>
    </row>
    <row r="75" ht="54" spans="1:8">
      <c r="A75" s="2" t="s">
        <v>506</v>
      </c>
      <c r="B75" s="8" t="s">
        <v>270</v>
      </c>
      <c r="C75" s="9" t="s">
        <v>209</v>
      </c>
      <c r="D75" s="10" t="s">
        <v>266</v>
      </c>
      <c r="E75" s="9" t="s">
        <v>267</v>
      </c>
      <c r="F75" s="9" t="s">
        <v>12</v>
      </c>
      <c r="G75" s="11" t="s">
        <v>268</v>
      </c>
      <c r="H75" s="13" t="s">
        <v>509</v>
      </c>
    </row>
    <row r="76" ht="54" spans="1:8">
      <c r="A76" s="2" t="s">
        <v>506</v>
      </c>
      <c r="B76" s="8" t="s">
        <v>275</v>
      </c>
      <c r="C76" s="9" t="s">
        <v>209</v>
      </c>
      <c r="D76" s="10" t="s">
        <v>271</v>
      </c>
      <c r="E76" s="9" t="s">
        <v>272</v>
      </c>
      <c r="F76" s="9" t="s">
        <v>12</v>
      </c>
      <c r="G76" s="11" t="s">
        <v>273</v>
      </c>
      <c r="H76" s="13" t="s">
        <v>274</v>
      </c>
    </row>
    <row r="77" ht="54" spans="1:8">
      <c r="A77" s="2" t="s">
        <v>506</v>
      </c>
      <c r="B77" s="8" t="s">
        <v>279</v>
      </c>
      <c r="C77" s="9" t="s">
        <v>209</v>
      </c>
      <c r="D77" s="10" t="s">
        <v>271</v>
      </c>
      <c r="E77" s="9" t="s">
        <v>276</v>
      </c>
      <c r="F77" s="9" t="s">
        <v>12</v>
      </c>
      <c r="G77" s="28" t="s">
        <v>277</v>
      </c>
      <c r="H77" s="13" t="s">
        <v>278</v>
      </c>
    </row>
    <row r="78" ht="27" spans="1:8">
      <c r="A78" s="2" t="s">
        <v>510</v>
      </c>
      <c r="B78" s="3" t="s">
        <v>0</v>
      </c>
      <c r="C78" s="4"/>
      <c r="D78" s="4"/>
      <c r="E78" s="4"/>
      <c r="F78" s="4"/>
      <c r="G78" s="4"/>
      <c r="H78" s="4"/>
    </row>
    <row r="79" ht="28.5" spans="1:8">
      <c r="A79" s="2" t="s">
        <v>510</v>
      </c>
      <c r="B79" s="5" t="s">
        <v>1</v>
      </c>
      <c r="C79" s="6" t="s">
        <v>2</v>
      </c>
      <c r="D79" s="6" t="s">
        <v>3</v>
      </c>
      <c r="E79" s="7" t="s">
        <v>4</v>
      </c>
      <c r="F79" s="7" t="s">
        <v>5</v>
      </c>
      <c r="G79" s="7" t="s">
        <v>6</v>
      </c>
      <c r="H79" s="6" t="s">
        <v>7</v>
      </c>
    </row>
    <row r="80" ht="40.5" spans="1:8">
      <c r="A80" s="2" t="s">
        <v>510</v>
      </c>
      <c r="B80" s="8" t="s">
        <v>393</v>
      </c>
      <c r="C80" s="9" t="s">
        <v>317</v>
      </c>
      <c r="D80" s="9" t="s">
        <v>389</v>
      </c>
      <c r="E80" s="9" t="s">
        <v>390</v>
      </c>
      <c r="F80" s="9" t="s">
        <v>24</v>
      </c>
      <c r="G80" s="11" t="s">
        <v>391</v>
      </c>
      <c r="H80" s="11" t="s">
        <v>392</v>
      </c>
    </row>
    <row r="81" ht="40.5" spans="1:8">
      <c r="A81" s="2" t="s">
        <v>510</v>
      </c>
      <c r="B81" s="8" t="s">
        <v>396</v>
      </c>
      <c r="C81" s="9" t="s">
        <v>317</v>
      </c>
      <c r="D81" s="9" t="s">
        <v>389</v>
      </c>
      <c r="E81" s="9" t="s">
        <v>394</v>
      </c>
      <c r="F81" s="9" t="s">
        <v>24</v>
      </c>
      <c r="G81" s="11" t="s">
        <v>395</v>
      </c>
      <c r="H81" s="11" t="s">
        <v>293</v>
      </c>
    </row>
    <row r="82" ht="40.5" spans="1:8">
      <c r="A82" s="2" t="s">
        <v>510</v>
      </c>
      <c r="B82" s="8" t="s">
        <v>400</v>
      </c>
      <c r="C82" s="9" t="s">
        <v>317</v>
      </c>
      <c r="D82" s="9" t="s">
        <v>397</v>
      </c>
      <c r="E82" s="9" t="s">
        <v>398</v>
      </c>
      <c r="F82" s="9" t="s">
        <v>24</v>
      </c>
      <c r="G82" s="11" t="s">
        <v>399</v>
      </c>
      <c r="H82" s="11" t="s">
        <v>241</v>
      </c>
    </row>
    <row r="83" ht="40.5" spans="1:8">
      <c r="A83" s="2" t="s">
        <v>510</v>
      </c>
      <c r="B83" s="8" t="s">
        <v>405</v>
      </c>
      <c r="C83" s="9" t="s">
        <v>317</v>
      </c>
      <c r="D83" s="9" t="s">
        <v>397</v>
      </c>
      <c r="E83" s="9" t="s">
        <v>511</v>
      </c>
      <c r="F83" s="9" t="s">
        <v>12</v>
      </c>
      <c r="G83" s="11" t="s">
        <v>512</v>
      </c>
      <c r="H83" s="11"/>
    </row>
    <row r="84" ht="27" spans="1:8">
      <c r="A84" s="2" t="s">
        <v>513</v>
      </c>
      <c r="B84" s="3" t="s">
        <v>0</v>
      </c>
      <c r="C84" s="4"/>
      <c r="D84" s="4"/>
      <c r="E84" s="4"/>
      <c r="F84" s="4"/>
      <c r="G84" s="4"/>
      <c r="H84" s="4"/>
    </row>
    <row r="85" ht="28.5" spans="1:8">
      <c r="A85" s="2" t="s">
        <v>513</v>
      </c>
      <c r="B85" s="5" t="s">
        <v>1</v>
      </c>
      <c r="C85" s="6" t="s">
        <v>2</v>
      </c>
      <c r="D85" s="6" t="s">
        <v>3</v>
      </c>
      <c r="E85" s="7" t="s">
        <v>4</v>
      </c>
      <c r="F85" s="7" t="s">
        <v>5</v>
      </c>
      <c r="G85" s="7" t="s">
        <v>6</v>
      </c>
      <c r="H85" s="6" t="s">
        <v>7</v>
      </c>
    </row>
    <row r="86" ht="40.5" spans="1:8">
      <c r="A86" s="2" t="s">
        <v>513</v>
      </c>
      <c r="B86" s="8" t="s">
        <v>322</v>
      </c>
      <c r="C86" s="9" t="s">
        <v>317</v>
      </c>
      <c r="D86" s="10" t="s">
        <v>318</v>
      </c>
      <c r="E86" s="9" t="s">
        <v>319</v>
      </c>
      <c r="F86" s="9" t="s">
        <v>24</v>
      </c>
      <c r="G86" s="11" t="s">
        <v>320</v>
      </c>
      <c r="H86" s="11" t="s">
        <v>321</v>
      </c>
    </row>
    <row r="87" ht="40.5" spans="1:8">
      <c r="A87" s="2" t="s">
        <v>513</v>
      </c>
      <c r="B87" s="8" t="s">
        <v>326</v>
      </c>
      <c r="C87" s="9" t="s">
        <v>317</v>
      </c>
      <c r="D87" s="10" t="s">
        <v>318</v>
      </c>
      <c r="E87" s="9" t="s">
        <v>323</v>
      </c>
      <c r="F87" s="9" t="s">
        <v>24</v>
      </c>
      <c r="G87" s="11" t="s">
        <v>324</v>
      </c>
      <c r="H87" s="11" t="s">
        <v>325</v>
      </c>
    </row>
    <row r="88" ht="27" spans="1:8">
      <c r="A88" s="2" t="s">
        <v>514</v>
      </c>
      <c r="B88" s="3" t="s">
        <v>0</v>
      </c>
      <c r="C88" s="4"/>
      <c r="D88" s="4"/>
      <c r="E88" s="4"/>
      <c r="F88" s="4"/>
      <c r="G88" s="4"/>
      <c r="H88" s="4"/>
    </row>
    <row r="89" ht="28.5" spans="1:8">
      <c r="A89" s="2" t="s">
        <v>514</v>
      </c>
      <c r="B89" s="5" t="s">
        <v>1</v>
      </c>
      <c r="C89" s="6" t="s">
        <v>2</v>
      </c>
      <c r="D89" s="6" t="s">
        <v>3</v>
      </c>
      <c r="E89" s="7" t="s">
        <v>4</v>
      </c>
      <c r="F89" s="7" t="s">
        <v>5</v>
      </c>
      <c r="G89" s="7" t="s">
        <v>6</v>
      </c>
      <c r="H89" s="6" t="s">
        <v>7</v>
      </c>
    </row>
    <row r="90" ht="40.5" spans="1:8">
      <c r="A90" s="2" t="s">
        <v>514</v>
      </c>
      <c r="B90" s="8" t="s">
        <v>463</v>
      </c>
      <c r="C90" s="9" t="s">
        <v>317</v>
      </c>
      <c r="D90" s="10" t="s">
        <v>448</v>
      </c>
      <c r="E90" s="9" t="s">
        <v>457</v>
      </c>
      <c r="F90" s="9" t="s">
        <v>12</v>
      </c>
      <c r="G90" s="28" t="s">
        <v>458</v>
      </c>
      <c r="H90" s="12" t="s">
        <v>95</v>
      </c>
    </row>
    <row r="91" ht="27" spans="1:8">
      <c r="A91" s="2" t="s">
        <v>515</v>
      </c>
      <c r="B91" s="3" t="s">
        <v>0</v>
      </c>
      <c r="C91" s="4"/>
      <c r="D91" s="4"/>
      <c r="E91" s="4"/>
      <c r="F91" s="4"/>
      <c r="G91" s="4"/>
      <c r="H91" s="4"/>
    </row>
    <row r="92" ht="28.5" spans="1:8">
      <c r="A92" s="2" t="s">
        <v>515</v>
      </c>
      <c r="B92" s="5" t="s">
        <v>1</v>
      </c>
      <c r="C92" s="6" t="s">
        <v>2</v>
      </c>
      <c r="D92" s="6" t="s">
        <v>3</v>
      </c>
      <c r="E92" s="7" t="s">
        <v>4</v>
      </c>
      <c r="F92" s="7" t="s">
        <v>5</v>
      </c>
      <c r="G92" s="7" t="s">
        <v>6</v>
      </c>
      <c r="H92" s="6" t="s">
        <v>7</v>
      </c>
    </row>
    <row r="93" ht="94.5" spans="1:8">
      <c r="A93" s="2" t="s">
        <v>515</v>
      </c>
      <c r="B93" s="8" t="s">
        <v>15</v>
      </c>
      <c r="C93" s="9" t="s">
        <v>16</v>
      </c>
      <c r="D93" s="10" t="s">
        <v>17</v>
      </c>
      <c r="E93" s="9" t="s">
        <v>18</v>
      </c>
      <c r="F93" s="9" t="s">
        <v>12</v>
      </c>
      <c r="G93" s="11" t="s">
        <v>19</v>
      </c>
      <c r="H93" s="11" t="s">
        <v>20</v>
      </c>
    </row>
    <row r="94" ht="94.5" spans="1:8">
      <c r="A94" s="2" t="s">
        <v>515</v>
      </c>
      <c r="B94" s="8" t="s">
        <v>21</v>
      </c>
      <c r="C94" s="9" t="s">
        <v>16</v>
      </c>
      <c r="D94" s="10" t="s">
        <v>22</v>
      </c>
      <c r="E94" s="9" t="s">
        <v>23</v>
      </c>
      <c r="F94" s="9" t="s">
        <v>24</v>
      </c>
      <c r="G94" s="11" t="s">
        <v>25</v>
      </c>
      <c r="H94" s="11" t="s">
        <v>26</v>
      </c>
    </row>
    <row r="95" ht="54" spans="2:8">
      <c r="B95" s="15" t="s">
        <v>311</v>
      </c>
      <c r="C95" s="16" t="s">
        <v>312</v>
      </c>
      <c r="D95" s="17" t="s">
        <v>313</v>
      </c>
      <c r="E95" s="9" t="s">
        <v>314</v>
      </c>
      <c r="F95" s="16" t="s">
        <v>24</v>
      </c>
      <c r="G95" s="18" t="s">
        <v>315</v>
      </c>
      <c r="H95" s="11" t="s">
        <v>202</v>
      </c>
    </row>
    <row r="96" ht="40.5" spans="2:8">
      <c r="B96" s="15" t="s">
        <v>359</v>
      </c>
      <c r="C96" s="16" t="s">
        <v>317</v>
      </c>
      <c r="D96" s="17" t="s">
        <v>360</v>
      </c>
      <c r="E96" s="9" t="s">
        <v>361</v>
      </c>
      <c r="F96" s="16" t="s">
        <v>24</v>
      </c>
      <c r="G96" s="18" t="s">
        <v>362</v>
      </c>
      <c r="H96" s="11" t="s">
        <v>278</v>
      </c>
    </row>
    <row r="97" ht="40.5" spans="2:8">
      <c r="B97" s="15" t="s">
        <v>363</v>
      </c>
      <c r="C97" s="16" t="s">
        <v>317</v>
      </c>
      <c r="D97" s="17" t="s">
        <v>364</v>
      </c>
      <c r="E97" s="9" t="s">
        <v>365</v>
      </c>
      <c r="F97" s="16" t="s">
        <v>24</v>
      </c>
      <c r="G97" s="18" t="s">
        <v>366</v>
      </c>
      <c r="H97" s="11" t="s">
        <v>367</v>
      </c>
    </row>
    <row r="98" ht="40.5" spans="2:8">
      <c r="B98" s="15" t="s">
        <v>443</v>
      </c>
      <c r="C98" s="16" t="s">
        <v>317</v>
      </c>
      <c r="D98" s="17" t="s">
        <v>444</v>
      </c>
      <c r="E98" s="9" t="s">
        <v>445</v>
      </c>
      <c r="F98" s="16" t="s">
        <v>12</v>
      </c>
      <c r="G98" s="18" t="s">
        <v>446</v>
      </c>
      <c r="H98" s="12" t="s">
        <v>20</v>
      </c>
    </row>
    <row r="99" ht="40.5" spans="2:8">
      <c r="B99" s="15" t="s">
        <v>447</v>
      </c>
      <c r="C99" s="16" t="s">
        <v>317</v>
      </c>
      <c r="D99" s="17" t="s">
        <v>448</v>
      </c>
      <c r="E99" s="9" t="s">
        <v>449</v>
      </c>
      <c r="F99" s="16" t="s">
        <v>12</v>
      </c>
      <c r="G99" s="18" t="s">
        <v>450</v>
      </c>
      <c r="H99" s="12" t="s">
        <v>451</v>
      </c>
    </row>
    <row r="100" ht="40.5" spans="2:8">
      <c r="B100" s="15" t="s">
        <v>452</v>
      </c>
      <c r="C100" s="16" t="s">
        <v>317</v>
      </c>
      <c r="D100" s="17" t="s">
        <v>448</v>
      </c>
      <c r="E100" s="9" t="s">
        <v>453</v>
      </c>
      <c r="F100" s="16" t="s">
        <v>24</v>
      </c>
      <c r="G100" s="18" t="s">
        <v>454</v>
      </c>
      <c r="H100" s="12" t="s">
        <v>455</v>
      </c>
    </row>
    <row r="101" ht="40.5" spans="2:8">
      <c r="B101" s="15" t="s">
        <v>50</v>
      </c>
      <c r="C101" s="16" t="s">
        <v>51</v>
      </c>
      <c r="D101" s="17" t="s">
        <v>52</v>
      </c>
      <c r="E101" s="9" t="s">
        <v>53</v>
      </c>
      <c r="F101" s="16" t="s">
        <v>24</v>
      </c>
      <c r="G101" s="18" t="s">
        <v>54</v>
      </c>
      <c r="H101" s="18" t="s">
        <v>55</v>
      </c>
    </row>
    <row r="102" ht="40.5" spans="2:8">
      <c r="B102" s="15" t="s">
        <v>86</v>
      </c>
      <c r="C102" s="16" t="s">
        <v>87</v>
      </c>
      <c r="D102" s="17" t="s">
        <v>22</v>
      </c>
      <c r="E102" s="9" t="s">
        <v>88</v>
      </c>
      <c r="F102" s="16" t="s">
        <v>12</v>
      </c>
      <c r="G102" s="18" t="s">
        <v>89</v>
      </c>
      <c r="H102" s="18" t="s">
        <v>90</v>
      </c>
    </row>
    <row r="103" ht="40.5" spans="2:8">
      <c r="B103" s="15" t="s">
        <v>91</v>
      </c>
      <c r="C103" s="16" t="s">
        <v>87</v>
      </c>
      <c r="D103" s="17" t="s">
        <v>92</v>
      </c>
      <c r="E103" s="9" t="s">
        <v>93</v>
      </c>
      <c r="F103" s="16" t="s">
        <v>24</v>
      </c>
      <c r="G103" s="18" t="s">
        <v>94</v>
      </c>
      <c r="H103" s="18" t="s">
        <v>95</v>
      </c>
    </row>
  </sheetData>
  <mergeCells count="16">
    <mergeCell ref="B1:H1"/>
    <mergeCell ref="B7:H7"/>
    <mergeCell ref="B14:H14"/>
    <mergeCell ref="B17:H17"/>
    <mergeCell ref="B24:H24"/>
    <mergeCell ref="B29:H29"/>
    <mergeCell ref="B33:H33"/>
    <mergeCell ref="B38:H38"/>
    <mergeCell ref="B43:H43"/>
    <mergeCell ref="B50:H50"/>
    <mergeCell ref="B55:H55"/>
    <mergeCell ref="B59:H59"/>
    <mergeCell ref="B78:H78"/>
    <mergeCell ref="B84:H84"/>
    <mergeCell ref="B88:H88"/>
    <mergeCell ref="B91:H9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第一批</vt:lpstr>
      <vt:lpstr>第一批 (公示核对)</vt:lpstr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WPS_1723509877</cp:lastModifiedBy>
  <dcterms:created xsi:type="dcterms:W3CDTF">2022-07-14T14:27:00Z</dcterms:created>
  <cp:lastPrinted>2022-07-14T14:42:00Z</cp:lastPrinted>
  <dcterms:modified xsi:type="dcterms:W3CDTF">2025-06-10T03:43:10Z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D2106F056AE4414AB1C2D3F750EC5641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