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55" activeTab="4"/>
  </bookViews>
  <sheets>
    <sheet name="附件2.2" sheetId="4" r:id="rId1"/>
    <sheet name="附件2.3" sheetId="7" r:id="rId2"/>
    <sheet name="附件2.4" sheetId="8" r:id="rId3"/>
    <sheet name="附件2.5" sheetId="9" r:id="rId4"/>
    <sheet name="附件2.6" sheetId="10" r:id="rId5"/>
    <sheet name="附件2.7" sheetId="12" r:id="rId6"/>
    <sheet name="附件2.8" sheetId="14" r:id="rId7"/>
    <sheet name="附件2.9" sheetId="15" r:id="rId8"/>
  </sheets>
  <definedNames>
    <definedName name="_xlnm.Print_Area" localSheetId="0">附件2.2!$A$1:$M$44</definedName>
    <definedName name="_xlnm.Print_Titles" localSheetId="4">附件2.6!$1:$4</definedName>
    <definedName name="_xlnm.Print_Titles" localSheetId="5">附件2.7!$1:$3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<sst xmlns="http://schemas.openxmlformats.org/spreadsheetml/2006/main" count="803" uniqueCount="486">
  <si>
    <t>附件2.2</t>
  </si>
  <si>
    <t>中央水库移民扶持基金绩效自评表</t>
  </si>
  <si>
    <t>（2024年度）</t>
  </si>
  <si>
    <t>专项名称</t>
  </si>
  <si>
    <t>中央水库移民扶持基金（含一般预算）</t>
  </si>
  <si>
    <t>地市</t>
  </si>
  <si>
    <t>汕头市潮阳区</t>
  </si>
  <si>
    <t>省级主管部门</t>
  </si>
  <si>
    <t>广东省水利厅</t>
  </si>
  <si>
    <t>市级财政部门</t>
  </si>
  <si>
    <t>汕头市财政局</t>
  </si>
  <si>
    <t>市级主管部门</t>
  </si>
  <si>
    <t>汕头市水务局</t>
  </si>
  <si>
    <t>预算执行
情况
（万元）</t>
  </si>
  <si>
    <t>预算数：</t>
  </si>
  <si>
    <t>24.46万元</t>
  </si>
  <si>
    <t>执行数：</t>
  </si>
  <si>
    <t>其中： 中央资金</t>
  </si>
  <si>
    <t>24.46万元（其中用于直补资金发放9.78万元、项目建设14.68万元）</t>
  </si>
  <si>
    <t>地方资金</t>
  </si>
  <si>
    <t>万元（其中用于直补资金发放   万元、项目建设 万元）</t>
  </si>
  <si>
    <t>其他资金</t>
  </si>
  <si>
    <t>年度目标
完成情况</t>
  </si>
  <si>
    <t>预期目标</t>
  </si>
  <si>
    <t>目标实际完成情况</t>
  </si>
  <si>
    <t xml:space="preserve"> 目标1：完成2024年度潮阳区移民村基础设施项目建设1宗。
 目标2：直补资金发放率100%；
 目标3：移民对后期扶持政策实施满意度≥80%。</t>
  </si>
  <si>
    <t xml:space="preserve"> 目标1：完成2024年度潮阳区移民村基础设施项目建设1宗（截至目前已完工未验收)。
 目标2：直补资金发放率100%；
 目标3：移民对后期扶持政策实施满意度≥80%。</t>
  </si>
  <si>
    <t>绩效指标
完成情况</t>
  </si>
  <si>
    <t>一级指标</t>
  </si>
  <si>
    <t>分值</t>
  </si>
  <si>
    <t>二级指标</t>
  </si>
  <si>
    <t>三级指标</t>
  </si>
  <si>
    <t>绩效目标</t>
  </si>
  <si>
    <t>实际完成
指标值</t>
  </si>
  <si>
    <t>得分</t>
  </si>
  <si>
    <t>指标解释</t>
  </si>
  <si>
    <t>评分标准</t>
  </si>
  <si>
    <t>管理工作</t>
  </si>
  <si>
    <t>项目决策</t>
  </si>
  <si>
    <t>资金分配</t>
  </si>
  <si>
    <t>指标1：资金下达</t>
  </si>
  <si>
    <t>/</t>
  </si>
  <si>
    <t>资金分配是否符合相关要求，是否及时分解下达到位</t>
  </si>
  <si>
    <t>资金分配符合相关要求（2分），及时分解下达到位（1分）</t>
  </si>
  <si>
    <t>指标2：支出方向</t>
  </si>
  <si>
    <t>支出方向是否符合相关管理办法</t>
  </si>
  <si>
    <t>支出方向符合相关管理办法规定（2分），预算执行100%执行（1分）</t>
  </si>
  <si>
    <t>项目管理</t>
  </si>
  <si>
    <t>组织实施</t>
  </si>
  <si>
    <t>指标1：政策文件落实情况</t>
  </si>
  <si>
    <t>办移民〔2023〕183号和办移民〔2023〕184号文件有关要求落实情况</t>
  </si>
  <si>
    <t>办移民〔2023〕183号文件有关要求有效落实（1分）、办移民〔2023〕184号文件有关要求有效落实（1分）</t>
  </si>
  <si>
    <t>指标2：后期扶持人口核定和动态管理</t>
  </si>
  <si>
    <t>直补到人建档立卡是否完整；能核定到人的扶持人口是否严格实行动态管理</t>
  </si>
  <si>
    <t>直补到人建档立卡完整（1分）；能核定到人的扶持人口严格实行动态管理（1分）</t>
  </si>
  <si>
    <t>资金安全</t>
  </si>
  <si>
    <t>指标1：资金管理</t>
  </si>
  <si>
    <t>补助资金发放对象、时限和程序是否合规，项目资金拨付程序和使用范围是否合规，预决算及财务会计工作是否规范，是否存在弄虚作假或截留、挤占、挪用资金等违规问题</t>
  </si>
  <si>
    <t>存在弄虚作假或截留、挤占、挪用资金等违规问题的，每个问题按情节轻重及整改情况扣2-8分；存在其他资金管理问题的，每类问题按情节轻重及整改情况扣0.5-2分；6分扣完为止</t>
  </si>
  <si>
    <t>指标2：项目管理</t>
  </si>
  <si>
    <t>项目实施过程中是否实行公开公示、移民参与和监督，政府采购和建设管理、档案管理是否符合制度规定</t>
  </si>
  <si>
    <t>存在项目管理问题的，每类问题按情节轻重及整改情况扣0.5-2分；6分扣完为止</t>
  </si>
  <si>
    <t>信息统计</t>
  </si>
  <si>
    <t>指标1：信息统计工作</t>
  </si>
  <si>
    <t>是否按规定开展后期扶持实施情况统计工作并按时报送统计报表，填报内容是否完整，信息系统数据是否及时更新</t>
  </si>
  <si>
    <t>按规定开展后期扶持实施情况统计工作并按时报送统计报表（0.5分）且填报完整（0.5分） ；信息系统数据及时更新（1分）</t>
  </si>
  <si>
    <t>指标2：材料报送</t>
  </si>
  <si>
    <t>是否按要求按时报送各种材料，后期扶持工作是否受到省部级以上媒体或简报宣传</t>
  </si>
  <si>
    <t>按要求按时报送各种材料（1分）；受到本级以上媒体或简报宣传（1分）</t>
  </si>
  <si>
    <t>绩效管理</t>
  </si>
  <si>
    <t>指标1：填报质量</t>
  </si>
  <si>
    <t>绩效指标填报是否准确、完整</t>
  </si>
  <si>
    <t>绩效指标填报准确（3.5分）；填报完整（0.5分）</t>
  </si>
  <si>
    <t>指标2：报送时效性</t>
  </si>
  <si>
    <t>是否在规定时间内报送绩效目标和自评材料</t>
  </si>
  <si>
    <t>在规定时间内报送绩效目标（1分）；在规定的时间内报送绩效自评材料（1分）</t>
  </si>
  <si>
    <t>绩效指标</t>
  </si>
  <si>
    <t>产出指标</t>
  </si>
  <si>
    <t>数量指标</t>
  </si>
  <si>
    <t>指标1：后期扶持受益移民人口（人）</t>
  </si>
  <si>
    <t>资金直补方式、两者结合方式、项目扶持的移民人数</t>
  </si>
  <si>
    <t>对照绩效目标评价产出数量（20分），全部达到绩效目标的，得满分；否则，按照绩效目标完成比例得分</t>
  </si>
  <si>
    <t>指标2：移民美丽家园建设项目（个）</t>
  </si>
  <si>
    <t>15（根据各
省中央资金
分项投资所
占权重分配
各指标分
值）</t>
  </si>
  <si>
    <t>美丽家园类（基础设施和公共服务设施巩固提升项目、人居环境整治提升项目， 以及整村、整片区推进移民村村庄风貌打造项目等）项目个数</t>
  </si>
  <si>
    <t>指标3：产业扶持项目（个）</t>
  </si>
  <si>
    <t>产业扶持类（农业基础设施建设、现代种养业、乡村休闲旅游业、 壮大移民村集体经济产业、扶持新型农业经营主体， 以及产业转型升级重大项目等）项目个数</t>
  </si>
  <si>
    <t>指标4：就业创业能力培训（人次）</t>
  </si>
  <si>
    <t>各类技能培训、创新创业带头人培训等， 以及移民家庭子女高等教育或职业教育入学补助等项目受益人次</t>
  </si>
  <si>
    <t>指标5：其他项目（个）</t>
  </si>
  <si>
    <t>不在上述类别范围内的项目个数</t>
  </si>
  <si>
    <t>质量指标</t>
  </si>
  <si>
    <t>指标1：完工项目验收率（%）</t>
  </si>
  <si>
    <t>验收合格的项目个数/已完工的项目总个数*100%</t>
  </si>
  <si>
    <t>对照绩效目标评价产出质量（6分），全部达到绩效目标的，得满分；否则，按照绩效目标完成比例得分</t>
  </si>
  <si>
    <t>指标2：项目一次性验收合格率(%)</t>
  </si>
  <si>
    <t>项目第一次验收即合格的项目个数/验收项目总个数*100%</t>
  </si>
  <si>
    <t>时效指标</t>
  </si>
  <si>
    <t>指标1：截至当年底，直补资金发放率（%）</t>
  </si>
  <si>
    <t>截至2024年12月底，实际发放的直补资金额/应发放直补资金额×100%</t>
  </si>
  <si>
    <t>对照绩效目标评价产出时效（17分），全部达到绩效目标的，得满分；否则，按照绩效目标完成比例得分</t>
  </si>
  <si>
    <t>指标2：截至当年底，项目资金完成率（%）</t>
  </si>
  <si>
    <t>截至2024年12月底，项目资金完成额（包括与项目实际建设完成的单位工程、分部工程或分项工程的实物工程量相对应的项目投资完成额等）/项目资金预算额*100%</t>
  </si>
  <si>
    <t>指标3：截至次年3月底，项目资金支付率（%）</t>
  </si>
  <si>
    <t>截至2025年3月底，项目资金支付额（包括实际支付工程款、应付质保金等）/项目资金预算额*100%</t>
  </si>
  <si>
    <t>指标4：截至当年底，上年度预算资金支付率（%）</t>
  </si>
  <si>
    <t>截至2024年12月底，2023年度预算资金支付额（包括实际支付工程款、应付质保金等）/2023年度预算资金总额*100%</t>
  </si>
  <si>
    <t>成本指标</t>
  </si>
  <si>
    <t>指标1：项目支出控制在批复的预算范围内的项目比例（%）</t>
  </si>
  <si>
    <t>控制在批复的预算内的项目个数/已完成支付的预算项目总个数×100%</t>
  </si>
  <si>
    <t>完成绩效目标的100%（2分）；超出批复预算且重新报批程序不完备的项目控制在1%（含） 以内（1分） ；超出批复预算且重新报批程序不完备的项目超出1%的（0分）</t>
  </si>
  <si>
    <t>绩效指标
（续）</t>
  </si>
  <si>
    <t>效益指标</t>
  </si>
  <si>
    <t>经济效益</t>
  </si>
  <si>
    <t>指标1：移民人均可支配收入较上年增长速度超过当地农村居民人均可支配收入较上年增长速度（%）</t>
  </si>
  <si>
    <t>（（2024年移民人均可支配收入-2023年移民人均可支配收入）/2023年移民人均可支配收入）*100%-（（2024年当地农村居民人均可支配收入-2023年当地农村居民人均可支配收入）/2023年当地农村居民人均可支配收入）</t>
  </si>
  <si>
    <t>对照绩效目标评价经济效益（2分），全部达到绩效目标的，得满分；否则，按照绩效目标完成比例得分</t>
  </si>
  <si>
    <t>社会效益</t>
  </si>
  <si>
    <t>指标1：非正常进京上访和交办的信访事项及时处理率（%）</t>
  </si>
  <si>
    <t>得到及时处理的非正常进京上访和交办的信访事项件数/非正常进京上访和交办的信访事项总件数*100%</t>
  </si>
  <si>
    <t>对照绩效目标评价社会效益（2分），全部达到绩效目标的，得满分；否则，按照绩效目标完成比例得分</t>
  </si>
  <si>
    <t>指标2：解决水库移民突出问题项目实施情况</t>
  </si>
  <si>
    <t>按照财农〔2024〕28号文件等要求，各地落实的解决突出问题项目的实施情况</t>
  </si>
  <si>
    <t>根据水库移民突出问题项目绩效自评结果打分，具体得分计算方式为：突出问题项目绩效自评结果得分/100分*10分</t>
  </si>
  <si>
    <t>生态效益</t>
  </si>
  <si>
    <t>指标1：建成美丽移民村（个）</t>
  </si>
  <si>
    <t>完成美丽移民村建设任务的移民村个数</t>
  </si>
  <si>
    <t>对照绩效目标评价生态效益（3分），全部达到绩效目标的，得满分；否则，按照绩效目标完成比例得分</t>
  </si>
  <si>
    <t>可持续影响</t>
  </si>
  <si>
    <t>指标1： 已建工程项目良性运行比例（%）</t>
  </si>
  <si>
    <t>良性运行项目个数/已验收项目个数×100%</t>
  </si>
  <si>
    <t>良性运行比例等于100%（3分）； 良性运行比例低于100%的，按照绩效目标完成比例得分</t>
  </si>
  <si>
    <t>满意度</t>
  </si>
  <si>
    <t>服务对象满意度</t>
  </si>
  <si>
    <t>指标1：移民对后期扶持政策实施满意度（%）</t>
  </si>
  <si>
    <t>≥80%</t>
  </si>
  <si>
    <t>对后期扶持政策实施情况表示满意的移民人数占比</t>
  </si>
  <si>
    <t>满意度大于或等于80%（3分）；满意度低于80%的，按照绩效目标完成比例得分</t>
  </si>
  <si>
    <t>自评分合计</t>
  </si>
  <si>
    <r>
      <rPr>
        <b/>
        <sz val="6"/>
        <rFont val="SimSun"/>
        <charset val="134"/>
      </rPr>
      <t>填表说明：</t>
    </r>
  </si>
  <si>
    <r>
      <rPr>
        <sz val="6"/>
        <rFont val="SimSun"/>
        <charset val="134"/>
      </rPr>
      <t>1.本表考核的中央资金，即中央水库移民扶持基金，包括大中型水库移民后期扶持基金（含一般公共预算）、跨省际大中型水库库区基金；地方资金，指地方移民资金，包括库区基金和小型水库移民扶助金。本表中的预算数，应与</t>
    </r>
    <r>
      <rPr>
        <sz val="6"/>
        <color rgb="FFFF0000"/>
        <rFont val="SimSun"/>
        <charset val="134"/>
      </rPr>
      <t>粤财农〔2023〕172号、粤财农〔2024〕11号、粤财农〔2024〕65号</t>
    </r>
    <r>
      <rPr>
        <sz val="6"/>
        <rFont val="SimSun"/>
        <charset val="134"/>
      </rPr>
      <t>文件下达的预算总数一致。
2.评价截至时限统一为2025年3月底，特别说明的指标除外。
3.所有分项和汇总分数精确到小数点后2位。
4.根据中央下达的资金和省级分解的计划任务，应填未填相应三级指标的，该项指标得分为0分。
5.各市级单位、县级在自评时，若不涉及某项绩效指标，则该项指标不予计分，  自评总得分按100分制折算。</t>
    </r>
  </si>
  <si>
    <t>附件2.3</t>
  </si>
  <si>
    <t>2024年度中央水库移民扶持基金直补发放情况统计表</t>
  </si>
  <si>
    <t>序号</t>
  </si>
  <si>
    <t>市（州、
盟）</t>
  </si>
  <si>
    <t>县（市、
区、旗）</t>
  </si>
  <si>
    <t>发放
批次</t>
  </si>
  <si>
    <t>直补资金计划发放情况</t>
  </si>
  <si>
    <t>截至2024年12月底，直补资金实际发放情况</t>
  </si>
  <si>
    <t>计划发放人
数（人）</t>
  </si>
  <si>
    <t>计划发放资
金
（万元）</t>
  </si>
  <si>
    <t>发放人数（人）</t>
  </si>
  <si>
    <t>发放标准（元/人）</t>
  </si>
  <si>
    <t>发放金额（万元）</t>
  </si>
  <si>
    <t>发放到个人账户时间（格式如2024/01/01）</t>
  </si>
  <si>
    <t>直补资金未发放完成的主要原因</t>
  </si>
  <si>
    <t>直补</t>
  </si>
  <si>
    <t>两者结合</t>
  </si>
  <si>
    <t>合计</t>
  </si>
  <si>
    <t>汕头市</t>
  </si>
  <si>
    <t>潮阳区</t>
  </si>
  <si>
    <r>
      <rPr>
        <b/>
        <sz val="9"/>
        <rFont val="SimSun"/>
        <charset val="134"/>
      </rPr>
      <t>填表说明：</t>
    </r>
  </si>
  <si>
    <t>1.本表需提供电子档，提交自评资料时，本表作为正式文件附件提交。</t>
  </si>
  <si>
    <r>
      <rPr>
        <sz val="9"/>
        <rFont val="SimSun"/>
        <charset val="134"/>
      </rPr>
      <t xml:space="preserve">2.直补资金按照发放批次填报，如按季度发放，每县分别填报四行数据，分别为一、二、三、 四季度直补资金计划和实际发放情况。
</t>
    </r>
    <r>
      <rPr>
        <sz val="9"/>
        <rFont val="SimSun"/>
        <charset val="134"/>
      </rPr>
      <t>3.直补资金计划发放为应发直补人口和直补资金，实际发放为实发到达个人账户的直补人口和直补资金。</t>
    </r>
  </si>
  <si>
    <t>4.本表中的直补资金计划发放资金数，加上《附件2.4  2024年度中央水库移民扶持基金项目实施情况统计表》 中的项目计划批复的中央资金数，应等于本年度下达的预算资金总额。</t>
  </si>
  <si>
    <t>附件2.4</t>
  </si>
  <si>
    <t>2024年度中央水库移民扶持基金项目实施情况统计表</t>
  </si>
  <si>
    <t>市（州、盟）</t>
  </si>
  <si>
    <t>县（市、区、旗）</t>
  </si>
  <si>
    <t>项目名称</t>
  </si>
  <si>
    <t>实施地点</t>
  </si>
  <si>
    <t>项目类别</t>
  </si>
  <si>
    <t>对应省级分解下达预算文件文号（格式如粤财农〔2023〕172号）</t>
  </si>
  <si>
    <t>项目计划批复情况</t>
  </si>
  <si>
    <t>项目实施进度</t>
  </si>
  <si>
    <t>项目资金（中央移民
资金）完成情况</t>
  </si>
  <si>
    <t>实施效益</t>
  </si>
  <si>
    <t>备注</t>
  </si>
  <si>
    <t>镇</t>
  </si>
  <si>
    <t>村</t>
  </si>
  <si>
    <t>组</t>
  </si>
  <si>
    <t>批复资金（万元）</t>
  </si>
  <si>
    <t>就业创
业能力
培训
（人
次）</t>
  </si>
  <si>
    <t>开工情况</t>
  </si>
  <si>
    <t>完工情况</t>
  </si>
  <si>
    <t>验收情况</t>
  </si>
  <si>
    <t>截至2024年12月底完成资金（万元）</t>
  </si>
  <si>
    <t>截至2025年3月底支付资金（万元）</t>
  </si>
  <si>
    <t>实际受益移民村（个）</t>
  </si>
  <si>
    <t>实际受益移民（人次）</t>
  </si>
  <si>
    <t>中央
资金</t>
  </si>
  <si>
    <t>地方
资金</t>
  </si>
  <si>
    <t>其他
资金</t>
  </si>
  <si>
    <t>是否开工（是/否）</t>
  </si>
  <si>
    <t>开工时间（格式如2024/01/01）</t>
  </si>
  <si>
    <t>是否完工（是/否）</t>
  </si>
  <si>
    <t>完工时间（格式如2024/01/01）</t>
  </si>
  <si>
    <t>是否验收（是/否）</t>
  </si>
  <si>
    <t>验收时间（格式如2024/01/01）</t>
  </si>
  <si>
    <t>验收是否合格（是/否）</t>
  </si>
  <si>
    <t>和平镇凤善社区泵站建设工程</t>
  </si>
  <si>
    <t>和平</t>
  </si>
  <si>
    <t>凤善社区</t>
  </si>
  <si>
    <t>美丽家园建设</t>
  </si>
  <si>
    <t>粤财农〔2024〕65号</t>
  </si>
  <si>
    <t>是</t>
  </si>
  <si>
    <t>否</t>
  </si>
  <si>
    <t>粤财农〔2023〕172号</t>
  </si>
  <si>
    <r>
      <rPr>
        <b/>
        <sz val="8"/>
        <rFont val="SimSun"/>
        <charset val="134"/>
      </rPr>
      <t>填表说明：</t>
    </r>
  </si>
  <si>
    <t>1.本表以电子表格方式提交 。项目类别（按美丽家园建设、产业扶持、就业创业能力培训 、统筹解决突出问题和其他项目5个类别填报）和项目实施进度中涉及 “是/否 ”的指标，均设置了下拉菜单 ，直接点击单元格从下拉菜单中选择选项即可 。</t>
  </si>
  <si>
    <r>
      <rPr>
        <sz val="8"/>
        <rFont val="SimSun"/>
        <charset val="134"/>
      </rPr>
      <t>2.本表中的项目计划批复中央资金数 （第10列）为扣除本年度应发直补资金外的所有预算资金 。</t>
    </r>
  </si>
  <si>
    <t>3.项目资金完成情况只考核下达的本年度中央移民资金完成情况 ，地方移民资金、其他资金与中央移民资金打捆下达和使用的 ，一并纳入考核范围 。其中，截至2024年12月底完成资金（万元） ，指与项
目实际建设完成的单位工程 、分部工程或分项工程的实物工程量相对应的项目投资完成额 ；截至2025年3月底支付资金（万元） ，包括实际已支付和应付工程款 （质保金等） ，应付工程款在备注中说明
相关原因，并提供相关凭证备查 ，未支付的项目进度款 、 已提交财政部门报账资料但尚未支付的项目资金均不计入支付资金 。
4.移民就业创业能力培训类项目 ，在“实际受益移民（人次） ”列填报实际完成培训的移民劳动力人次 。</t>
  </si>
  <si>
    <r>
      <rPr>
        <sz val="8"/>
        <rFont val="SimSun"/>
        <charset val="134"/>
      </rPr>
      <t>5.对尚未批复项目计划的项目资金 ，在“项目名称 ”中单独填写“ 尚未批复计划资金 ”，将资金额填报到 “项目计划批复情况 ”中的“ 中央资金 ”列中，一县一行。</t>
    </r>
  </si>
  <si>
    <t>附件2.5</t>
  </si>
  <si>
    <t>2024年度中央水库移民扶持基金绩效自评数据汇总表（资金支出方向）</t>
  </si>
  <si>
    <t>单位：万元</t>
  </si>
  <si>
    <r>
      <rPr>
        <b/>
        <sz val="8"/>
        <rFont val="SimSun"/>
        <charset val="134"/>
      </rPr>
      <t>单位：万元</t>
    </r>
  </si>
  <si>
    <t>预算执行情况</t>
  </si>
  <si>
    <t>省级汇总</t>
  </si>
  <si>
    <t>1市级汇总</t>
  </si>
  <si>
    <t>…县</t>
  </si>
  <si>
    <t>… 市级汇总</t>
  </si>
  <si>
    <t>1县</t>
  </si>
  <si>
    <t>合计数</t>
  </si>
  <si>
    <t>1. 中央移民资金</t>
  </si>
  <si>
    <t>其中：1. 1直补资金发放</t>
  </si>
  <si>
    <t>1.2移民美丽家园建设</t>
  </si>
  <si>
    <t>1.3产业扶持</t>
  </si>
  <si>
    <t>1.4就业创业能力培训</t>
  </si>
  <si>
    <t>1.5突出问题项目资金</t>
  </si>
  <si>
    <t>1.6其他</t>
  </si>
  <si>
    <t>2.地方移民资金</t>
  </si>
  <si>
    <t>其中：2. 1直补资金发放</t>
  </si>
  <si>
    <t>2.2移民美丽家园建设</t>
  </si>
  <si>
    <t>2.3产业扶持</t>
  </si>
  <si>
    <t>2.4就业创业能力培训</t>
  </si>
  <si>
    <t>2.5突出问题项目资金</t>
  </si>
  <si>
    <t>2.6其他</t>
  </si>
  <si>
    <t>3.其他资金</t>
  </si>
  <si>
    <t>其中：3. 1直补资金发放</t>
  </si>
  <si>
    <t>3.2移民美丽家园建设</t>
  </si>
  <si>
    <t>3.3产业扶持</t>
  </si>
  <si>
    <t>3.4就业创业能力培训</t>
  </si>
  <si>
    <t>3.5突出问题项目资金</t>
  </si>
  <si>
    <t>3.6其他</t>
  </si>
  <si>
    <r>
      <rPr>
        <sz val="9"/>
        <rFont val="SimSun"/>
        <charset val="134"/>
      </rPr>
      <t>本表分县填报，市级、省级汇总，市、县填报的资金数指已批复的直补或项目计划资金。</t>
    </r>
  </si>
  <si>
    <t>附件2.6</t>
  </si>
  <si>
    <t>2024年度中央水库移民扶持基金绩效自评数据汇总表（绩效指标）</t>
  </si>
  <si>
    <t>市1汇总</t>
  </si>
  <si>
    <t>县…</t>
  </si>
  <si>
    <r>
      <rPr>
        <b/>
        <sz val="6"/>
        <rFont val="宋体"/>
        <charset val="134"/>
      </rPr>
      <t>市</t>
    </r>
    <r>
      <rPr>
        <sz val="6"/>
        <rFont val="宋体"/>
        <charset val="134"/>
      </rPr>
      <t xml:space="preserve"> </t>
    </r>
    <r>
      <rPr>
        <b/>
        <sz val="6"/>
        <rFont val="宋体"/>
        <charset val="134"/>
      </rPr>
      <t>… 汇总</t>
    </r>
  </si>
  <si>
    <t>县1</t>
  </si>
  <si>
    <t>目标值</t>
  </si>
  <si>
    <t>完成值</t>
  </si>
  <si>
    <t>指标1： 后期扶持受益移民人口（人）</t>
  </si>
  <si>
    <t>指标2： 移民美丽家园项目（个）</t>
  </si>
  <si>
    <t>指标3： 产业扶持项目（个）</t>
  </si>
  <si>
    <t>指标4： 就业创业能力培训（人次）</t>
  </si>
  <si>
    <t>指标5： 其他项目（个）</t>
  </si>
  <si>
    <t>指标1： 完工项目验收率（%）</t>
  </si>
  <si>
    <t>其中： 已完工的项目总个数（个）</t>
  </si>
  <si>
    <t>验收合格的项目个数（个）</t>
  </si>
  <si>
    <t>指标2： 项目一次性验收合格率 (%)</t>
  </si>
  <si>
    <t>其中： 验收项目总个数（个）</t>
  </si>
  <si>
    <t>项目第一次验收即合格的项目个数（个）</t>
  </si>
  <si>
    <t>指标1： 截至当年底,直补资金发放率（%）</t>
  </si>
  <si>
    <t>其中： 截至2024年底,实际发放直补资金额（万元）</t>
  </si>
  <si>
    <t xml:space="preserve"> 截至2024年底，应发放直补资金额（万元）</t>
  </si>
  <si>
    <t>指标2： 截至当年底,项目资金完成率（%）</t>
  </si>
  <si>
    <t>其中： 截至2024年底，项目资金预算额（万元）</t>
  </si>
  <si>
    <t xml:space="preserve"> 截至2024年底，项目资金完成额（万元）</t>
  </si>
  <si>
    <t>指标3： 截至次年3月底,项目资金支付率（%）</t>
  </si>
  <si>
    <t>其中： 截至2025年3月底，项目资金支付额（万元）</t>
  </si>
  <si>
    <t>指标4： 截至2024年底，上年度预算资金支付率（%）</t>
  </si>
  <si>
    <t>其中： 2023年度预算资金总额（万元）</t>
  </si>
  <si>
    <t>2023年度预算资金支付额（万元）</t>
  </si>
  <si>
    <t>指标： 项目支出控制在批复的预算范围内的项目比例 (%)</t>
  </si>
  <si>
    <t>其中：  已完成支付的预算项目总个数（个）</t>
  </si>
  <si>
    <t>控制在批复的预算内的项目个数（个）</t>
  </si>
  <si>
    <t>经济效益指标</t>
  </si>
  <si>
    <t>指标：  当年移民人均可支配收入增速超过当地农村居民人均可支配收入增速 （%）</t>
  </si>
  <si>
    <t>其中： 2024年移民人均可支配收入 （元）</t>
  </si>
  <si>
    <t>2023年移民人均可支配收入 （元）</t>
  </si>
  <si>
    <t>2024年当地农村居民人均可支配收入 （元）</t>
  </si>
  <si>
    <t>2023年当地农村居民人均可支配收入 （元）</t>
  </si>
  <si>
    <t>社会效益指标</t>
  </si>
  <si>
    <t>指标1： 非正常进京上访和交办的信访事项及时处理率 （%）</t>
  </si>
  <si>
    <t>指标2： 统筹解决突出问题个数 （个）</t>
  </si>
  <si>
    <t>生态效益指标</t>
  </si>
  <si>
    <t>指标： 建成美丽移民村 （个）</t>
  </si>
  <si>
    <t>可持续影响指标</t>
  </si>
  <si>
    <t>指标：  已建工程项目良性运行比例 （%）</t>
  </si>
  <si>
    <t>其中：  已验收项目个数 （个）</t>
  </si>
  <si>
    <t>良性运行项目个数 （个）</t>
  </si>
  <si>
    <t>服务对象满意度指标</t>
  </si>
  <si>
    <t>指标： 移民对后期扶持政策实施满意度 （%）</t>
  </si>
  <si>
    <r>
      <rPr>
        <sz val="8"/>
        <rFont val="宋体"/>
        <charset val="134"/>
      </rPr>
      <t>≥</t>
    </r>
    <r>
      <rPr>
        <sz val="8"/>
        <rFont val="Times New Roman"/>
        <charset val="134"/>
      </rPr>
      <t>80%</t>
    </r>
  </si>
  <si>
    <r>
      <rPr>
        <sz val="8"/>
        <rFont val="宋体"/>
        <charset val="134"/>
      </rPr>
      <t>≥</t>
    </r>
    <r>
      <rPr>
        <sz val="8"/>
        <rFont val="Times New Roman"/>
        <charset val="134"/>
      </rPr>
      <t>85%</t>
    </r>
  </si>
  <si>
    <t>附件2.7</t>
  </si>
  <si>
    <t>中央水库移民扶持基金绩效自评佐证材料清单参考（省级）</t>
  </si>
  <si>
    <t>佐证材料类型</t>
  </si>
  <si>
    <t>材料编号</t>
  </si>
  <si>
    <t>佐证材料名称</t>
  </si>
  <si>
    <t>自评
报告</t>
  </si>
  <si>
    <t>A1自评报告（参考通知附件）</t>
  </si>
  <si>
    <t>A1.1</t>
  </si>
  <si>
    <t>2024年度中央水库移民扶持基金绩效自评报告（参考通知附件）</t>
  </si>
  <si>
    <t>正式文件报送水利部移民司；同时报送电子档</t>
  </si>
  <si>
    <t>A2自评表格（参考通知附件2中的附表）</t>
  </si>
  <si>
    <t>A2.1~A2.n</t>
  </si>
  <si>
    <t>1.XX省2024年度中央水库移民扶持基金绩效自评表；
2.XX省2024年度中央水库移民扶持基金直补发放情况统计表；
3.XX省2024年度中央水库移民扶持基金项目实施情况统计表；
4.XX省2024年度中央水库移民扶持基金绩效自评数据汇总表（资金支出方向）；
5.XX省2024年度中央水库移民扶持基金绩效自评数据汇总表（绩效指标）</t>
  </si>
  <si>
    <t>正式文件报送移民司；同时报送电子档</t>
  </si>
  <si>
    <t>A3自评材料报送文件</t>
  </si>
  <si>
    <t>A3.1</t>
  </si>
  <si>
    <t>各省向水利部上报自评材料的函件</t>
  </si>
  <si>
    <t>证明
材料</t>
  </si>
  <si>
    <t>B项目决策</t>
  </si>
  <si>
    <t>B1资金分配</t>
  </si>
  <si>
    <t>B11资金下达</t>
  </si>
  <si>
    <t>B11.1~B11.n</t>
  </si>
  <si>
    <t>1.省级资金分配方案；
2.省级财政预算分解下达文件；
3.XX省2024年度中央水库移民扶持基金绩效自评数据汇总表（资金支出方向）（参考附表4）</t>
  </si>
  <si>
    <t>电子版（扫描件或电子文档）</t>
  </si>
  <si>
    <t>B12支出方向</t>
  </si>
  <si>
    <t>B12.1~B12.n</t>
  </si>
  <si>
    <t>1.省级出台的有关项目资金支出方向相关规定；
2.省级审批或备案的项目计划文件</t>
  </si>
  <si>
    <t>同上</t>
  </si>
  <si>
    <t>C项目管理</t>
  </si>
  <si>
    <t>C1组织实施</t>
  </si>
  <si>
    <t>C11管理制度</t>
  </si>
  <si>
    <t>C11.1~C11.n</t>
  </si>
  <si>
    <t>办移民〔2023〕183号和办移民〔2023〕184号文件落实情况的文件、工作方案等</t>
  </si>
  <si>
    <t>C12后期扶持人口核定和动态管理</t>
  </si>
  <si>
    <t>C12.1~C12.n</t>
  </si>
  <si>
    <t>1.2024年新建水库新增人口核定申报和批复文件；
2.若省级对各县动态核减人员进行审核批复，需提供审核批复文件</t>
  </si>
  <si>
    <t>C2资金安全</t>
  </si>
  <si>
    <t>C21资金管理</t>
  </si>
  <si>
    <t>C2.1~C2.n</t>
  </si>
  <si>
    <t>2024年水利部等中央部门对省开展的专项或者涉及后期扶持资金的监督检查报告，以及对应的整改情况报告</t>
  </si>
  <si>
    <t>C22项目管理</t>
  </si>
  <si>
    <t>C3信息统计</t>
  </si>
  <si>
    <t>C31信息统计工作</t>
  </si>
  <si>
    <t>C31.1~C31.n</t>
  </si>
  <si>
    <t>2023年、2024年省级移民统计快报、年报及报送文件</t>
  </si>
  <si>
    <t>C32材料报送</t>
  </si>
  <si>
    <t>C32.1~C32.n</t>
  </si>
  <si>
    <t>1.2024年水利部移民司要求上报的年度工作总结等文件和报送函；
2.媒体宣传纸质、音频、视频、简报等资料</t>
  </si>
  <si>
    <t>D项目绩效</t>
  </si>
  <si>
    <t>D1项目产出</t>
  </si>
  <si>
    <t>D11后期扶持受益移民人口（人）</t>
  </si>
  <si>
    <t>1.直补发放统计表：同“A2自评表格”指标要求；
2.直补资金计划文件：同“B11资金下达”指标要求</t>
  </si>
  <si>
    <t>D12移民美丽家园项目（个）</t>
  </si>
  <si>
    <t>1.项目资金分解下达文件：同“B11资金下达 ”指标要求；
2.项目实施情况统计表：同“A2自评表格”指标要求；
3.中央水库移民扶持基金绩效自评数据汇总表（绩效指标）：参考附表5；
4.省级在促进项目实施进度、资金支付进度方面的措施办法和已出台的制度文件；
5.各类抽查项目资料：由抽查县在提交佐证材料时整理提供，提交时间另行通知</t>
  </si>
  <si>
    <t>D13产业扶持项目（个）</t>
  </si>
  <si>
    <t>D14就业创业能力培训（人次）</t>
  </si>
  <si>
    <t>D15其他项目（个）</t>
  </si>
  <si>
    <t>D16 完工项目验收率（%）</t>
  </si>
  <si>
    <t>D17项目一次性验收合格率（%）</t>
  </si>
  <si>
    <t>D18截至当年底，直补资金发放率（%）</t>
  </si>
  <si>
    <t>D19截至当年底，项目资金完成率（%）</t>
  </si>
  <si>
    <t>D110截至次年3月底，项目资金支付率（%）</t>
  </si>
  <si>
    <t>D111截至当年底，上年度预算资金支付率（%）</t>
  </si>
  <si>
    <t>D112项目支出控制在批复预算范围内的项目比例（%）</t>
  </si>
  <si>
    <t>D2项目效益</t>
  </si>
  <si>
    <t>D21当年移民人均可支配收入增速超过当地农村居民人均可支配收入增速（%）</t>
  </si>
  <si>
    <t>D21.1~D21.n</t>
  </si>
  <si>
    <t>2023年、2024年省级移民统计快报、年报及报送文件：同“C41信息统计工作 ”指标要求</t>
  </si>
  <si>
    <t>D22非正常进京上访和交办的信访事项及时处理率（%）</t>
  </si>
  <si>
    <t>D22.1~D22.n</t>
  </si>
  <si>
    <t>1.非正常进京越级上访和信访记录；
2.2024年度信访工作总结；
3. 中央交办的信访事件信访事项处理记录</t>
  </si>
  <si>
    <t>D23解决水库移民突出问题项目实施情况（适用于有突出问题项目资金的省份）</t>
  </si>
  <si>
    <t>D23.1~D23.n</t>
  </si>
  <si>
    <t>各地开展的水库移民突出问题项目绩效自评报告</t>
  </si>
  <si>
    <t>D24建成美丽移民村（个）</t>
  </si>
  <si>
    <t>D24.1~D24.n</t>
  </si>
  <si>
    <t>1.地方制定的美丽移民村建设相关的标准、规划、阶段性目标任务、项目库或年度计划等文件；
2.项目完工有关证明材料</t>
  </si>
  <si>
    <t>D25已建工程项目良性运行比例（%）</t>
  </si>
  <si>
    <t>1.同“D1项目产出”指标要求；
2.其他资料由抽查县提供</t>
  </si>
  <si>
    <t>D3满意度</t>
  </si>
  <si>
    <t>D31移民对后期扶持政策实施满意度（%）</t>
  </si>
  <si>
    <t>D31.1~D31.n</t>
  </si>
  <si>
    <t>2024年度监测评估省级报告，或随机问卷调查、每个县调查15户移民户</t>
  </si>
  <si>
    <r>
      <rPr>
        <b/>
        <sz val="8"/>
        <rFont val="SimSun"/>
        <charset val="134"/>
      </rPr>
      <t>提交说明：</t>
    </r>
  </si>
  <si>
    <r>
      <rPr>
        <sz val="8"/>
        <rFont val="Times New Roman"/>
        <charset val="134"/>
      </rPr>
      <t>1.“</t>
    </r>
    <r>
      <rPr>
        <sz val="8"/>
        <rFont val="SimSun"/>
        <charset val="134"/>
      </rPr>
      <t>佐证材料名称</t>
    </r>
    <r>
      <rPr>
        <sz val="8"/>
        <rFont val="Times New Roman"/>
        <charset val="134"/>
      </rPr>
      <t>”</t>
    </r>
    <r>
      <rPr>
        <sz val="8"/>
        <rFont val="SimSun"/>
        <charset val="134"/>
      </rPr>
      <t>列中有前后重复的材料（即说明</t>
    </r>
    <r>
      <rPr>
        <sz val="8"/>
        <rFont val="Times New Roman"/>
        <charset val="134"/>
      </rPr>
      <t>“</t>
    </r>
    <r>
      <rPr>
        <sz val="8"/>
        <rFont val="SimSun"/>
        <charset val="134"/>
      </rPr>
      <t>同</t>
    </r>
    <r>
      <rPr>
        <sz val="8"/>
        <rFont val="Times New Roman"/>
        <charset val="134"/>
      </rPr>
      <t>… …</t>
    </r>
    <r>
      <rPr>
        <sz val="8"/>
        <rFont val="SimSun"/>
        <charset val="134"/>
      </rPr>
      <t>指标时</t>
    </r>
    <r>
      <rPr>
        <sz val="8"/>
        <rFont val="Times New Roman"/>
        <charset val="134"/>
      </rPr>
      <t>”</t>
    </r>
    <r>
      <rPr>
        <sz val="8"/>
        <rFont val="SimSun"/>
        <charset val="134"/>
      </rPr>
      <t xml:space="preserve">）时，不用重复整理。
</t>
    </r>
    <r>
      <rPr>
        <sz val="8"/>
        <rFont val="Times New Roman"/>
        <charset val="134"/>
      </rPr>
      <t>2.</t>
    </r>
    <r>
      <rPr>
        <sz val="8"/>
        <rFont val="SimSun"/>
        <charset val="134"/>
      </rPr>
      <t>注明由县级整理提交的材料，省级佐证材料中不需重复整理提供。</t>
    </r>
  </si>
  <si>
    <t>附件2.8</t>
  </si>
  <si>
    <t>中央水库移民扶持基金绩效自评佐证材料清单参考（县级）</t>
  </si>
  <si>
    <r>
      <rPr>
        <b/>
        <sz val="8"/>
        <rFont val="SimSun"/>
        <charset val="134"/>
      </rPr>
      <t>佐证材料类型</t>
    </r>
  </si>
  <si>
    <r>
      <rPr>
        <b/>
        <sz val="8"/>
        <rFont val="SimSun"/>
        <charset val="134"/>
      </rPr>
      <t>材料编号</t>
    </r>
  </si>
  <si>
    <r>
      <rPr>
        <b/>
        <sz val="8"/>
        <rFont val="SimSun"/>
        <charset val="134"/>
      </rPr>
      <t>佐证材料名称</t>
    </r>
  </si>
  <si>
    <r>
      <rPr>
        <b/>
        <sz val="8"/>
        <rFont val="SimSun"/>
        <charset val="134"/>
      </rPr>
      <t>备注</t>
    </r>
  </si>
  <si>
    <r>
      <rPr>
        <sz val="8"/>
        <rFont val="SimSun"/>
        <charset val="134"/>
      </rPr>
      <t xml:space="preserve">证明
</t>
    </r>
    <r>
      <rPr>
        <sz val="8"/>
        <rFont val="SimSun"/>
        <charset val="134"/>
      </rPr>
      <t>材料</t>
    </r>
  </si>
  <si>
    <r>
      <rPr>
        <sz val="8"/>
        <rFont val="Times New Roman"/>
        <charset val="134"/>
      </rPr>
      <t>B</t>
    </r>
    <r>
      <rPr>
        <sz val="8"/>
        <rFont val="SimSun"/>
        <charset val="134"/>
      </rPr>
      <t xml:space="preserve">项目
</t>
    </r>
    <r>
      <rPr>
        <sz val="8"/>
        <rFont val="SimSun"/>
        <charset val="134"/>
      </rPr>
      <t>决策</t>
    </r>
  </si>
  <si>
    <r>
      <rPr>
        <sz val="8"/>
        <rFont val="Times New Roman"/>
        <charset val="134"/>
      </rPr>
      <t>B1</t>
    </r>
    <r>
      <rPr>
        <sz val="8"/>
        <rFont val="SimSun"/>
        <charset val="134"/>
      </rPr>
      <t xml:space="preserve">资金
</t>
    </r>
    <r>
      <rPr>
        <sz val="8"/>
        <rFont val="SimSun"/>
        <charset val="134"/>
      </rPr>
      <t>分配</t>
    </r>
  </si>
  <si>
    <r>
      <rPr>
        <sz val="8"/>
        <rFont val="Times New Roman"/>
        <charset val="134"/>
      </rPr>
      <t>B11</t>
    </r>
    <r>
      <rPr>
        <sz val="8"/>
        <rFont val="SimSun"/>
        <charset val="134"/>
      </rPr>
      <t>支出方向</t>
    </r>
  </si>
  <si>
    <r>
      <rPr>
        <sz val="8"/>
        <rFont val="Times New Roman"/>
        <charset val="134"/>
      </rPr>
      <t>B11.1~B11.n</t>
    </r>
  </si>
  <si>
    <r>
      <rPr>
        <sz val="8"/>
        <rFont val="SimSun"/>
        <charset val="134"/>
      </rPr>
      <t>县级直补资金发放、项目计划文件</t>
    </r>
  </si>
  <si>
    <r>
      <rPr>
        <sz val="8"/>
        <rFont val="SimSun"/>
        <charset val="134"/>
      </rPr>
      <t xml:space="preserve">电子版（扫描件
</t>
    </r>
    <r>
      <rPr>
        <sz val="8"/>
        <rFont val="SimSun"/>
        <charset val="134"/>
      </rPr>
      <t>或电子文档）</t>
    </r>
  </si>
  <si>
    <r>
      <rPr>
        <sz val="8"/>
        <rFont val="Times New Roman"/>
        <charset val="134"/>
      </rPr>
      <t>C</t>
    </r>
    <r>
      <rPr>
        <sz val="8"/>
        <rFont val="SimSun"/>
        <charset val="134"/>
      </rPr>
      <t xml:space="preserve">项目
</t>
    </r>
    <r>
      <rPr>
        <sz val="8"/>
        <rFont val="SimSun"/>
        <charset val="134"/>
      </rPr>
      <t>管理</t>
    </r>
  </si>
  <si>
    <r>
      <rPr>
        <sz val="8"/>
        <rFont val="Times New Roman"/>
        <charset val="134"/>
      </rPr>
      <t>C1</t>
    </r>
    <r>
      <rPr>
        <sz val="8"/>
        <rFont val="SimSun"/>
        <charset val="134"/>
      </rPr>
      <t xml:space="preserve">组织
</t>
    </r>
    <r>
      <rPr>
        <sz val="8"/>
        <rFont val="SimSun"/>
        <charset val="134"/>
      </rPr>
      <t>实施</t>
    </r>
  </si>
  <si>
    <r>
      <rPr>
        <sz val="8"/>
        <rFont val="Times New Roman"/>
        <charset val="134"/>
      </rPr>
      <t>C11</t>
    </r>
    <r>
      <rPr>
        <sz val="8"/>
        <rFont val="SimSun"/>
        <charset val="134"/>
      </rPr>
      <t>后扶人口核定和动态管理</t>
    </r>
  </si>
  <si>
    <r>
      <rPr>
        <sz val="8"/>
        <rFont val="Times New Roman"/>
        <charset val="134"/>
      </rPr>
      <t>C11.1~C11.n</t>
    </r>
  </si>
  <si>
    <r>
      <rPr>
        <sz val="8"/>
        <rFont val="Times New Roman"/>
        <charset val="134"/>
      </rPr>
      <t>1.2024</t>
    </r>
    <r>
      <rPr>
        <sz val="8"/>
        <rFont val="SimSun"/>
        <charset val="134"/>
      </rPr>
      <t xml:space="preserve">年新建水库新增人口核定申报和批复文件；
</t>
    </r>
    <r>
      <rPr>
        <sz val="8"/>
        <rFont val="Times New Roman"/>
        <charset val="134"/>
      </rPr>
      <t>2.2024</t>
    </r>
    <r>
      <rPr>
        <sz val="8"/>
        <rFont val="SimSun"/>
        <charset val="134"/>
      </rPr>
      <t>年县级动态核减（增）人员申报和审批文件</t>
    </r>
  </si>
  <si>
    <r>
      <rPr>
        <sz val="8"/>
        <rFont val="SimSun"/>
        <charset val="134"/>
      </rPr>
      <t>同上</t>
    </r>
  </si>
  <si>
    <r>
      <rPr>
        <sz val="8"/>
        <rFont val="Times New Roman"/>
        <charset val="134"/>
      </rPr>
      <t>C2</t>
    </r>
    <r>
      <rPr>
        <sz val="8"/>
        <rFont val="SimSun"/>
        <charset val="134"/>
      </rPr>
      <t xml:space="preserve">项目
</t>
    </r>
    <r>
      <rPr>
        <sz val="8"/>
        <rFont val="SimSun"/>
        <charset val="134"/>
      </rPr>
      <t>管理</t>
    </r>
  </si>
  <si>
    <r>
      <rPr>
        <sz val="8"/>
        <rFont val="Times New Roman"/>
        <charset val="134"/>
      </rPr>
      <t>C21</t>
    </r>
    <r>
      <rPr>
        <sz val="8"/>
        <rFont val="SimSun"/>
        <charset val="134"/>
      </rPr>
      <t>资金管理</t>
    </r>
  </si>
  <si>
    <r>
      <rPr>
        <sz val="8"/>
        <rFont val="Times New Roman"/>
        <charset val="134"/>
      </rPr>
      <t>C2.1~C2.n</t>
    </r>
  </si>
  <si>
    <r>
      <rPr>
        <sz val="8"/>
        <rFont val="Times New Roman"/>
        <charset val="134"/>
      </rPr>
      <t>2024</t>
    </r>
    <r>
      <rPr>
        <sz val="8"/>
        <rFont val="SimSun"/>
        <charset val="134"/>
      </rPr>
      <t>年中央、省、市级各部门对本县开展的与移民后期扶持工作相关的监督检查报告和整改报告</t>
    </r>
  </si>
  <si>
    <r>
      <rPr>
        <sz val="8"/>
        <rFont val="Times New Roman"/>
        <charset val="134"/>
      </rPr>
      <t>C22</t>
    </r>
    <r>
      <rPr>
        <sz val="8"/>
        <rFont val="SimSun"/>
        <charset val="134"/>
      </rPr>
      <t>项目管理</t>
    </r>
  </si>
  <si>
    <r>
      <rPr>
        <sz val="8"/>
        <rFont val="Times New Roman"/>
        <charset val="134"/>
      </rPr>
      <t>D</t>
    </r>
    <r>
      <rPr>
        <sz val="8"/>
        <rFont val="SimSun"/>
        <charset val="134"/>
      </rPr>
      <t xml:space="preserve">项目
</t>
    </r>
    <r>
      <rPr>
        <sz val="8"/>
        <rFont val="SimSun"/>
        <charset val="134"/>
      </rPr>
      <t>绩效</t>
    </r>
  </si>
  <si>
    <r>
      <rPr>
        <sz val="8"/>
        <rFont val="Times New Roman"/>
        <charset val="134"/>
      </rPr>
      <t>D1</t>
    </r>
    <r>
      <rPr>
        <sz val="8"/>
        <rFont val="SimSun"/>
        <charset val="134"/>
      </rPr>
      <t xml:space="preserve">项目
</t>
    </r>
    <r>
      <rPr>
        <sz val="8"/>
        <rFont val="SimSun"/>
        <charset val="134"/>
      </rPr>
      <t>产出</t>
    </r>
  </si>
  <si>
    <r>
      <rPr>
        <sz val="8"/>
        <rFont val="Times New Roman"/>
        <charset val="134"/>
      </rPr>
      <t>D11</t>
    </r>
    <r>
      <rPr>
        <sz val="8"/>
        <rFont val="SimSun"/>
        <charset val="134"/>
      </rPr>
      <t>后期扶持受益移民人口（人）</t>
    </r>
  </si>
  <si>
    <r>
      <rPr>
        <sz val="8"/>
        <rFont val="Times New Roman"/>
        <charset val="134"/>
      </rPr>
      <t>D11.1~D11.n</t>
    </r>
  </si>
  <si>
    <r>
      <rPr>
        <sz val="8"/>
        <rFont val="Times New Roman"/>
        <charset val="134"/>
      </rPr>
      <t>1.</t>
    </r>
    <r>
      <rPr>
        <sz val="8"/>
        <rFont val="SimSun"/>
        <charset val="134"/>
      </rPr>
      <t xml:space="preserve">直补资金分批次拨入（省财政到达县财政）、拨出（县财政拨付至银行、银行拨入个人账户）凭证；
</t>
    </r>
    <r>
      <rPr>
        <sz val="8"/>
        <rFont val="Times New Roman"/>
        <charset val="134"/>
      </rPr>
      <t>2.</t>
    </r>
    <r>
      <rPr>
        <sz val="8"/>
        <rFont val="SimSun"/>
        <charset val="134"/>
      </rPr>
      <t>移民人口分布统计表（到村）</t>
    </r>
  </si>
  <si>
    <r>
      <rPr>
        <sz val="8"/>
        <rFont val="Times New Roman"/>
        <charset val="134"/>
      </rPr>
      <t>D12</t>
    </r>
    <r>
      <rPr>
        <sz val="8"/>
        <rFont val="SimSun"/>
        <charset val="134"/>
      </rPr>
      <t>移民美丽家园项目（个）</t>
    </r>
  </si>
  <si>
    <r>
      <rPr>
        <sz val="8"/>
        <rFont val="Times New Roman"/>
        <charset val="134"/>
      </rPr>
      <t>D12.1~D12.n</t>
    </r>
  </si>
  <si>
    <t>抽查项目实施进度资料，如开工提供开工令；在建提供工程进度计量表、在建照片；完工提供自验报告、完工项目照片；验收提供验收报告等</t>
  </si>
  <si>
    <r>
      <rPr>
        <sz val="8"/>
        <rFont val="Times New Roman"/>
        <charset val="134"/>
      </rPr>
      <t>D13</t>
    </r>
    <r>
      <rPr>
        <sz val="8"/>
        <rFont val="SimSun"/>
        <charset val="134"/>
      </rPr>
      <t>产业扶持项目（个）</t>
    </r>
  </si>
  <si>
    <r>
      <rPr>
        <sz val="8"/>
        <rFont val="Times New Roman"/>
        <charset val="134"/>
      </rPr>
      <t>D13.1~D13.n</t>
    </r>
  </si>
  <si>
    <r>
      <rPr>
        <sz val="8"/>
        <rFont val="Times New Roman"/>
        <charset val="134"/>
      </rPr>
      <t>D14</t>
    </r>
    <r>
      <rPr>
        <sz val="8"/>
        <rFont val="SimSun"/>
        <charset val="134"/>
      </rPr>
      <t>就业创业能力培训（人次）</t>
    </r>
  </si>
  <si>
    <r>
      <rPr>
        <sz val="8"/>
        <rFont val="Times New Roman"/>
        <charset val="134"/>
      </rPr>
      <t>D14.1~D14.n</t>
    </r>
  </si>
  <si>
    <r>
      <rPr>
        <sz val="8"/>
        <rFont val="Times New Roman"/>
        <charset val="134"/>
      </rPr>
      <t>1.</t>
    </r>
    <r>
      <rPr>
        <sz val="8"/>
        <rFont val="SimSun"/>
        <charset val="134"/>
      </rPr>
      <t xml:space="preserve">集中培训会议通知、会议签到表、培训会现场照片、验收报告（单）；
</t>
    </r>
    <r>
      <rPr>
        <sz val="8"/>
        <rFont val="Times New Roman"/>
        <charset val="134"/>
      </rPr>
      <t xml:space="preserve">2. </t>
    </r>
    <r>
      <rPr>
        <sz val="8"/>
        <rFont val="SimSun"/>
        <charset val="134"/>
      </rPr>
      <t>自主培训补助进度统计表，抽取</t>
    </r>
    <r>
      <rPr>
        <sz val="8"/>
        <rFont val="Times New Roman"/>
        <charset val="134"/>
      </rPr>
      <t>5~ 10</t>
    </r>
    <r>
      <rPr>
        <sz val="8"/>
        <rFont val="SimSun"/>
        <charset val="134"/>
      </rPr>
      <t>人自主培训移民培训证书、申请和审批档案</t>
    </r>
  </si>
  <si>
    <r>
      <rPr>
        <sz val="8"/>
        <rFont val="Times New Roman"/>
        <charset val="134"/>
      </rPr>
      <t>D15</t>
    </r>
    <r>
      <rPr>
        <sz val="8"/>
        <rFont val="SimSun"/>
        <charset val="134"/>
      </rPr>
      <t>其他项目（个）</t>
    </r>
  </si>
  <si>
    <r>
      <rPr>
        <sz val="8"/>
        <rFont val="Times New Roman"/>
        <charset val="134"/>
      </rPr>
      <t>D15.1~D15.n</t>
    </r>
  </si>
  <si>
    <r>
      <rPr>
        <sz val="8"/>
        <rFont val="SimSun"/>
        <charset val="134"/>
      </rPr>
      <t>同“D13移民美丽家园项目（个）”指标要求</t>
    </r>
  </si>
  <si>
    <r>
      <rPr>
        <sz val="8"/>
        <rFont val="Times New Roman"/>
        <charset val="134"/>
      </rPr>
      <t>D16</t>
    </r>
    <r>
      <rPr>
        <sz val="8"/>
        <rFont val="SimSun"/>
        <charset val="134"/>
      </rPr>
      <t>完工项目验收率（</t>
    </r>
    <r>
      <rPr>
        <sz val="8"/>
        <rFont val="Times New Roman"/>
        <charset val="134"/>
      </rPr>
      <t>%</t>
    </r>
    <r>
      <rPr>
        <sz val="8"/>
        <rFont val="SimSun"/>
        <charset val="134"/>
      </rPr>
      <t>）</t>
    </r>
  </si>
  <si>
    <r>
      <rPr>
        <sz val="8"/>
        <rFont val="Times New Roman"/>
        <charset val="134"/>
      </rPr>
      <t>/</t>
    </r>
  </si>
  <si>
    <r>
      <rPr>
        <sz val="8"/>
        <rFont val="SimSun"/>
        <charset val="134"/>
      </rPr>
      <t>同D12、D13、D14、D15指标要求</t>
    </r>
  </si>
  <si>
    <r>
      <rPr>
        <sz val="8"/>
        <rFont val="Times New Roman"/>
        <charset val="134"/>
      </rPr>
      <t>D17</t>
    </r>
    <r>
      <rPr>
        <sz val="8"/>
        <rFont val="SimSun"/>
        <charset val="134"/>
      </rPr>
      <t>项目一次性验收合格率</t>
    </r>
    <r>
      <rPr>
        <sz val="8"/>
        <rFont val="Times New Roman"/>
        <charset val="134"/>
      </rPr>
      <t>(%)</t>
    </r>
  </si>
  <si>
    <r>
      <rPr>
        <sz val="8"/>
        <rFont val="Times New Roman"/>
        <charset val="134"/>
      </rPr>
      <t>D18</t>
    </r>
    <r>
      <rPr>
        <sz val="8"/>
        <rFont val="SimSun"/>
        <charset val="134"/>
      </rPr>
      <t>截至当年底，直补资金按时发放率</t>
    </r>
    <r>
      <rPr>
        <sz val="8"/>
        <rFont val="Times New Roman"/>
        <charset val="134"/>
      </rPr>
      <t>(%)</t>
    </r>
  </si>
  <si>
    <r>
      <rPr>
        <sz val="8"/>
        <rFont val="SimSun"/>
        <charset val="134"/>
      </rPr>
      <t>同</t>
    </r>
    <r>
      <rPr>
        <sz val="8"/>
        <rFont val="Times New Roman"/>
        <charset val="134"/>
      </rPr>
      <t>“D11</t>
    </r>
    <r>
      <rPr>
        <sz val="8"/>
        <rFont val="SimSun"/>
        <charset val="134"/>
      </rPr>
      <t>后期扶持受益移民人口（人）</t>
    </r>
    <r>
      <rPr>
        <sz val="8"/>
        <rFont val="Times New Roman"/>
        <charset val="134"/>
      </rPr>
      <t>”</t>
    </r>
    <r>
      <rPr>
        <sz val="8"/>
        <rFont val="SimSun"/>
        <charset val="134"/>
      </rPr>
      <t>指标要求</t>
    </r>
  </si>
  <si>
    <r>
      <rPr>
        <sz val="8"/>
        <rFont val="Times New Roman"/>
        <charset val="134"/>
      </rPr>
      <t>D19</t>
    </r>
    <r>
      <rPr>
        <sz val="8"/>
        <rFont val="SimSun"/>
        <charset val="134"/>
      </rPr>
      <t>截至当年底，项目资金完成率（</t>
    </r>
    <r>
      <rPr>
        <sz val="8"/>
        <rFont val="Times New Roman"/>
        <charset val="134"/>
      </rPr>
      <t>%</t>
    </r>
    <r>
      <rPr>
        <sz val="8"/>
        <rFont val="SimSun"/>
        <charset val="134"/>
      </rPr>
      <t>）</t>
    </r>
  </si>
  <si>
    <r>
      <rPr>
        <sz val="8"/>
        <rFont val="Times New Roman"/>
        <charset val="134"/>
      </rPr>
      <t>D19.1~D19.n</t>
    </r>
  </si>
  <si>
    <r>
      <rPr>
        <sz val="8"/>
        <rFont val="Times New Roman"/>
        <charset val="134"/>
      </rPr>
      <t>1.</t>
    </r>
    <r>
      <rPr>
        <sz val="8"/>
        <rFont val="SimSun"/>
        <charset val="134"/>
      </rPr>
      <t>截至</t>
    </r>
    <r>
      <rPr>
        <sz val="8"/>
        <rFont val="Times New Roman"/>
        <charset val="134"/>
      </rPr>
      <t>2024</t>
    </r>
    <r>
      <rPr>
        <sz val="8"/>
        <rFont val="SimSun"/>
        <charset val="134"/>
      </rPr>
      <t>年</t>
    </r>
    <r>
      <rPr>
        <sz val="8"/>
        <rFont val="Times New Roman"/>
        <charset val="134"/>
      </rPr>
      <t>12</t>
    </r>
    <r>
      <rPr>
        <sz val="8"/>
        <rFont val="SimSun"/>
        <charset val="134"/>
      </rPr>
      <t>月底和</t>
    </r>
    <r>
      <rPr>
        <sz val="8"/>
        <rFont val="Times New Roman"/>
        <charset val="134"/>
      </rPr>
      <t>2025</t>
    </r>
    <r>
      <rPr>
        <sz val="8"/>
        <rFont val="SimSun"/>
        <charset val="134"/>
      </rPr>
      <t>年</t>
    </r>
    <r>
      <rPr>
        <sz val="8"/>
        <rFont val="Times New Roman"/>
        <charset val="134"/>
      </rPr>
      <t>3</t>
    </r>
    <r>
      <rPr>
        <sz val="8"/>
        <rFont val="SimSun"/>
        <charset val="134"/>
      </rPr>
      <t>月底，财政预算一体化系统中</t>
    </r>
    <r>
      <rPr>
        <sz val="8"/>
        <rFont val="Times New Roman"/>
        <charset val="134"/>
      </rPr>
      <t>2024</t>
    </r>
    <r>
      <rPr>
        <sz val="8"/>
        <rFont val="SimSun"/>
        <charset val="134"/>
      </rPr>
      <t xml:space="preserve">年度预算资金指标明细（财政单位盖章）；
</t>
    </r>
    <r>
      <rPr>
        <sz val="8"/>
        <rFont val="Times New Roman"/>
        <charset val="134"/>
      </rPr>
      <t>2.</t>
    </r>
    <r>
      <rPr>
        <sz val="8"/>
        <rFont val="SimSun"/>
        <charset val="134"/>
      </rPr>
      <t>截至</t>
    </r>
    <r>
      <rPr>
        <sz val="8"/>
        <rFont val="Times New Roman"/>
        <charset val="134"/>
      </rPr>
      <t>2024</t>
    </r>
    <r>
      <rPr>
        <sz val="8"/>
        <rFont val="SimSun"/>
        <charset val="134"/>
      </rPr>
      <t>年</t>
    </r>
    <r>
      <rPr>
        <sz val="8"/>
        <rFont val="Times New Roman"/>
        <charset val="134"/>
      </rPr>
      <t>12</t>
    </r>
    <r>
      <rPr>
        <sz val="8"/>
        <rFont val="SimSun"/>
        <charset val="134"/>
      </rPr>
      <t>月底和</t>
    </r>
    <r>
      <rPr>
        <sz val="8"/>
        <rFont val="Times New Roman"/>
        <charset val="134"/>
      </rPr>
      <t>2025</t>
    </r>
    <r>
      <rPr>
        <sz val="8"/>
        <rFont val="SimSun"/>
        <charset val="134"/>
      </rPr>
      <t>年</t>
    </r>
    <r>
      <rPr>
        <sz val="8"/>
        <rFont val="Times New Roman"/>
        <charset val="134"/>
      </rPr>
      <t>3</t>
    </r>
    <r>
      <rPr>
        <sz val="8"/>
        <rFont val="SimSun"/>
        <charset val="134"/>
      </rPr>
      <t>月底，</t>
    </r>
    <r>
      <rPr>
        <sz val="8"/>
        <rFont val="Times New Roman"/>
        <charset val="134"/>
      </rPr>
      <t>2024</t>
    </r>
    <r>
      <rPr>
        <sz val="8"/>
        <rFont val="SimSun"/>
        <charset val="134"/>
      </rPr>
      <t xml:space="preserve">年度预算资金收、支、余会计报表（移民主管单位盖章，剔除其他年度计划资金）；
</t>
    </r>
    <r>
      <rPr>
        <sz val="8"/>
        <rFont val="Times New Roman"/>
        <charset val="134"/>
      </rPr>
      <t>3.</t>
    </r>
    <r>
      <rPr>
        <sz val="8"/>
        <rFont val="SimSun"/>
        <charset val="134"/>
      </rPr>
      <t>截至</t>
    </r>
    <r>
      <rPr>
        <sz val="8"/>
        <rFont val="Times New Roman"/>
        <charset val="134"/>
      </rPr>
      <t>2024</t>
    </r>
    <r>
      <rPr>
        <sz val="8"/>
        <rFont val="SimSun"/>
        <charset val="134"/>
      </rPr>
      <t>年</t>
    </r>
    <r>
      <rPr>
        <sz val="8"/>
        <rFont val="Times New Roman"/>
        <charset val="134"/>
      </rPr>
      <t>12</t>
    </r>
    <r>
      <rPr>
        <sz val="8"/>
        <rFont val="SimSun"/>
        <charset val="134"/>
      </rPr>
      <t>月底和</t>
    </r>
    <r>
      <rPr>
        <sz val="8"/>
        <rFont val="Times New Roman"/>
        <charset val="134"/>
      </rPr>
      <t>2025</t>
    </r>
    <r>
      <rPr>
        <sz val="8"/>
        <rFont val="SimSun"/>
        <charset val="134"/>
      </rPr>
      <t>年</t>
    </r>
    <r>
      <rPr>
        <sz val="8"/>
        <rFont val="Times New Roman"/>
        <charset val="134"/>
      </rPr>
      <t>3</t>
    </r>
    <r>
      <rPr>
        <sz val="8"/>
        <rFont val="SimSun"/>
        <charset val="134"/>
      </rPr>
      <t>月底，财政预算一体化系统中</t>
    </r>
    <r>
      <rPr>
        <sz val="8"/>
        <rFont val="Times New Roman"/>
        <charset val="134"/>
      </rPr>
      <t>2023</t>
    </r>
    <r>
      <rPr>
        <sz val="8"/>
        <rFont val="SimSun"/>
        <charset val="134"/>
      </rPr>
      <t xml:space="preserve">年度预算资金指标明细（财政单位盖章）；
</t>
    </r>
    <r>
      <rPr>
        <sz val="8"/>
        <rFont val="Times New Roman"/>
        <charset val="134"/>
      </rPr>
      <t>4.</t>
    </r>
    <r>
      <rPr>
        <sz val="8"/>
        <rFont val="SimSun"/>
        <charset val="134"/>
      </rPr>
      <t>截至</t>
    </r>
    <r>
      <rPr>
        <sz val="8"/>
        <rFont val="Times New Roman"/>
        <charset val="134"/>
      </rPr>
      <t>2024</t>
    </r>
    <r>
      <rPr>
        <sz val="8"/>
        <rFont val="SimSun"/>
        <charset val="134"/>
      </rPr>
      <t>年</t>
    </r>
    <r>
      <rPr>
        <sz val="8"/>
        <rFont val="Times New Roman"/>
        <charset val="134"/>
      </rPr>
      <t>12</t>
    </r>
    <r>
      <rPr>
        <sz val="8"/>
        <rFont val="SimSun"/>
        <charset val="134"/>
      </rPr>
      <t>月底，</t>
    </r>
    <r>
      <rPr>
        <sz val="8"/>
        <rFont val="Times New Roman"/>
        <charset val="134"/>
      </rPr>
      <t>2023</t>
    </r>
    <r>
      <rPr>
        <sz val="8"/>
        <rFont val="SimSun"/>
        <charset val="134"/>
      </rPr>
      <t xml:space="preserve">年度预算资金收、支、余会计报表（移民主管单位盖章，剔除其他年度计划资金）；
</t>
    </r>
    <r>
      <rPr>
        <sz val="8"/>
        <rFont val="Times New Roman"/>
        <charset val="134"/>
      </rPr>
      <t>5.</t>
    </r>
    <r>
      <rPr>
        <sz val="8"/>
        <rFont val="SimSun"/>
        <charset val="134"/>
      </rPr>
      <t xml:space="preserve">抽查项目提供监理月报或签证、照片等佐证材料以反映工程进度对应的项目投资完成额；
</t>
    </r>
    <r>
      <rPr>
        <sz val="8"/>
        <rFont val="Times New Roman"/>
        <charset val="134"/>
      </rPr>
      <t>6.</t>
    </r>
    <r>
      <rPr>
        <sz val="8"/>
        <rFont val="SimSun"/>
        <charset val="134"/>
      </rPr>
      <t>抽查项目提供每个项目实际支付工程款、质保金的会计凭证（含国库集中支付凭证或银行回执、拨款审批单、发票、进度款付款证书等），以反映项目资金支付额</t>
    </r>
  </si>
  <si>
    <r>
      <rPr>
        <sz val="8"/>
        <rFont val="Times New Roman"/>
        <charset val="134"/>
      </rPr>
      <t>D110</t>
    </r>
    <r>
      <rPr>
        <sz val="8"/>
        <rFont val="SimSun"/>
        <charset val="134"/>
      </rPr>
      <t>截至次年</t>
    </r>
    <r>
      <rPr>
        <sz val="8"/>
        <rFont val="Times New Roman"/>
        <charset val="134"/>
      </rPr>
      <t>3</t>
    </r>
    <r>
      <rPr>
        <sz val="8"/>
        <rFont val="SimSun"/>
        <charset val="134"/>
      </rPr>
      <t>月底，项目资金支付率
（</t>
    </r>
    <r>
      <rPr>
        <sz val="8"/>
        <rFont val="Times New Roman"/>
        <charset val="134"/>
      </rPr>
      <t>%</t>
    </r>
    <r>
      <rPr>
        <sz val="8"/>
        <rFont val="SimSun"/>
        <charset val="134"/>
      </rPr>
      <t>）</t>
    </r>
  </si>
  <si>
    <r>
      <rPr>
        <sz val="8"/>
        <rFont val="Times New Roman"/>
        <charset val="134"/>
      </rPr>
      <t>D110.1~D110.n</t>
    </r>
  </si>
  <si>
    <r>
      <rPr>
        <sz val="8"/>
        <rFont val="Times New Roman"/>
        <charset val="134"/>
      </rPr>
      <t>D111</t>
    </r>
    <r>
      <rPr>
        <sz val="8"/>
        <rFont val="SimSun"/>
        <charset val="134"/>
      </rPr>
      <t>截至当年底，上年度预算资金支付率
（</t>
    </r>
    <r>
      <rPr>
        <sz val="8"/>
        <rFont val="Times New Roman"/>
        <charset val="134"/>
      </rPr>
      <t>%</t>
    </r>
    <r>
      <rPr>
        <sz val="8"/>
        <rFont val="SimSun"/>
        <charset val="134"/>
      </rPr>
      <t>）</t>
    </r>
  </si>
  <si>
    <r>
      <rPr>
        <sz val="8"/>
        <rFont val="Times New Roman"/>
        <charset val="134"/>
      </rPr>
      <t>D111.1~D111.n</t>
    </r>
  </si>
  <si>
    <r>
      <rPr>
        <sz val="8"/>
        <rFont val="Times New Roman"/>
        <charset val="134"/>
      </rPr>
      <t>D112</t>
    </r>
    <r>
      <rPr>
        <sz val="8"/>
        <rFont val="SimSun"/>
        <charset val="134"/>
      </rPr>
      <t>项目支出控制在批复预算范围内的项目比例（</t>
    </r>
    <r>
      <rPr>
        <sz val="8"/>
        <rFont val="Times New Roman"/>
        <charset val="134"/>
      </rPr>
      <t>%</t>
    </r>
    <r>
      <rPr>
        <sz val="8"/>
        <rFont val="SimSun"/>
        <charset val="134"/>
      </rPr>
      <t>）</t>
    </r>
  </si>
  <si>
    <r>
      <rPr>
        <sz val="8"/>
        <rFont val="Times New Roman"/>
        <charset val="134"/>
      </rPr>
      <t>D112.1~D112.n</t>
    </r>
  </si>
  <si>
    <r>
      <rPr>
        <sz val="8"/>
        <rFont val="Times New Roman"/>
        <charset val="134"/>
      </rPr>
      <t>2024</t>
    </r>
    <r>
      <rPr>
        <sz val="8"/>
        <rFont val="SimSun"/>
        <charset val="134"/>
      </rPr>
      <t>年度中央水库移民资金项目中，超出预算的项目需提供投资变更审批文件</t>
    </r>
  </si>
  <si>
    <r>
      <rPr>
        <sz val="8"/>
        <rFont val="Times New Roman"/>
        <charset val="134"/>
      </rPr>
      <t>D2</t>
    </r>
    <r>
      <rPr>
        <sz val="8"/>
        <rFont val="SimSun"/>
        <charset val="134"/>
      </rPr>
      <t xml:space="preserve">项目
</t>
    </r>
    <r>
      <rPr>
        <sz val="8"/>
        <rFont val="SimSun"/>
        <charset val="134"/>
      </rPr>
      <t>效益</t>
    </r>
  </si>
  <si>
    <r>
      <rPr>
        <sz val="8"/>
        <rFont val="Times New Roman"/>
        <charset val="134"/>
      </rPr>
      <t>D21</t>
    </r>
    <r>
      <rPr>
        <sz val="8"/>
        <rFont val="SimSun"/>
        <charset val="134"/>
      </rPr>
      <t>建成美丽移民村（个）</t>
    </r>
  </si>
  <si>
    <t>1.地方制定的美丽移民村建设相关的规划、阶段性目标任务、项目库或年度计划等文件；
2.项目完工有关证明材料</t>
  </si>
  <si>
    <r>
      <rPr>
        <sz val="8"/>
        <rFont val="Times New Roman"/>
        <charset val="134"/>
      </rPr>
      <t>D22</t>
    </r>
    <r>
      <rPr>
        <sz val="8"/>
        <rFont val="SimSun"/>
        <charset val="134"/>
      </rPr>
      <t>已建工程项目良性运行比例（</t>
    </r>
    <r>
      <rPr>
        <sz val="8"/>
        <rFont val="Times New Roman"/>
        <charset val="134"/>
      </rPr>
      <t>%</t>
    </r>
    <r>
      <rPr>
        <sz val="8"/>
        <rFont val="SimSun"/>
        <charset val="134"/>
      </rPr>
      <t>）</t>
    </r>
  </si>
  <si>
    <r>
      <rPr>
        <sz val="8"/>
        <rFont val="SimSun"/>
        <charset val="134"/>
      </rPr>
      <t>同</t>
    </r>
    <r>
      <rPr>
        <sz val="8"/>
        <rFont val="Times New Roman"/>
        <charset val="134"/>
      </rPr>
      <t xml:space="preserve">D12 </t>
    </r>
    <r>
      <rPr>
        <sz val="8"/>
        <rFont val="SimSun"/>
        <charset val="134"/>
      </rPr>
      <t>、</t>
    </r>
    <r>
      <rPr>
        <sz val="8"/>
        <rFont val="Times New Roman"/>
        <charset val="134"/>
      </rPr>
      <t xml:space="preserve">D13 </t>
    </r>
    <r>
      <rPr>
        <sz val="8"/>
        <rFont val="SimSun"/>
        <charset val="134"/>
      </rPr>
      <t>、</t>
    </r>
    <r>
      <rPr>
        <sz val="8"/>
        <rFont val="Times New Roman"/>
        <charset val="134"/>
      </rPr>
      <t xml:space="preserve">D14 </t>
    </r>
    <r>
      <rPr>
        <sz val="8"/>
        <rFont val="SimSun"/>
        <charset val="134"/>
      </rPr>
      <t>、</t>
    </r>
    <r>
      <rPr>
        <sz val="8"/>
        <rFont val="Times New Roman"/>
        <charset val="134"/>
      </rPr>
      <t>D15</t>
    </r>
    <r>
      <rPr>
        <sz val="8"/>
        <rFont val="SimSun"/>
        <charset val="134"/>
      </rPr>
      <t>指标要求</t>
    </r>
  </si>
  <si>
    <r>
      <rPr>
        <sz val="8"/>
        <rFont val="Times New Roman"/>
        <charset val="134"/>
      </rPr>
      <t>D3</t>
    </r>
    <r>
      <rPr>
        <sz val="8"/>
        <rFont val="SimSun"/>
        <charset val="134"/>
      </rPr>
      <t xml:space="preserve">满意
</t>
    </r>
    <r>
      <rPr>
        <sz val="8"/>
        <rFont val="SimSun"/>
        <charset val="134"/>
      </rPr>
      <t>度</t>
    </r>
  </si>
  <si>
    <r>
      <rPr>
        <sz val="8"/>
        <rFont val="SimSun"/>
        <charset val="134"/>
      </rPr>
      <t>指标</t>
    </r>
    <r>
      <rPr>
        <sz val="8"/>
        <rFont val="Times New Roman"/>
        <charset val="134"/>
      </rPr>
      <t>1</t>
    </r>
    <r>
      <rPr>
        <sz val="8"/>
        <rFont val="SimSun"/>
        <charset val="134"/>
      </rPr>
      <t>：移民对后期扶持政策实施满意度（</t>
    </r>
    <r>
      <rPr>
        <sz val="8"/>
        <rFont val="Times New Roman"/>
        <charset val="134"/>
      </rPr>
      <t>%</t>
    </r>
    <r>
      <rPr>
        <sz val="8"/>
        <rFont val="SimSun"/>
        <charset val="134"/>
      </rPr>
      <t>）</t>
    </r>
  </si>
  <si>
    <r>
      <rPr>
        <sz val="8"/>
        <rFont val="Times New Roman"/>
        <charset val="134"/>
      </rPr>
      <t>D3.1~D3.n</t>
    </r>
  </si>
  <si>
    <r>
      <rPr>
        <sz val="8"/>
        <rFont val="SimSun"/>
        <charset val="134"/>
      </rPr>
      <t>监测评估等开展的移民满意度调查结果，或随机问卷调查、每个县调查</t>
    </r>
    <r>
      <rPr>
        <sz val="8"/>
        <rFont val="Times New Roman"/>
        <charset val="134"/>
      </rPr>
      <t>15</t>
    </r>
    <r>
      <rPr>
        <sz val="8"/>
        <rFont val="SimSun"/>
        <charset val="134"/>
      </rPr>
      <t>户移民户</t>
    </r>
  </si>
  <si>
    <t>电子版（扫描件）</t>
  </si>
  <si>
    <r>
      <rPr>
        <sz val="8"/>
        <rFont val="SimSun"/>
        <charset val="134"/>
      </rPr>
      <t>1.省对县开展绩效评价时可参考上述资料清单要求县级提交；</t>
    </r>
  </si>
  <si>
    <r>
      <rPr>
        <sz val="8"/>
        <rFont val="SimSun"/>
        <charset val="134"/>
      </rPr>
      <t>2.</t>
    </r>
    <r>
      <rPr>
        <sz val="8"/>
        <rFont val="Times New Roman"/>
        <charset val="134"/>
      </rPr>
      <t>“</t>
    </r>
    <r>
      <rPr>
        <sz val="8"/>
        <rFont val="SimSun"/>
        <charset val="134"/>
      </rPr>
      <t>佐证材料名称</t>
    </r>
    <r>
      <rPr>
        <sz val="8"/>
        <rFont val="Times New Roman"/>
        <charset val="134"/>
      </rPr>
      <t>”</t>
    </r>
    <r>
      <rPr>
        <sz val="8"/>
        <rFont val="SimSun"/>
        <charset val="134"/>
      </rPr>
      <t>列中有前后重复的材料（即说明</t>
    </r>
    <r>
      <rPr>
        <sz val="8"/>
        <rFont val="Times New Roman"/>
        <charset val="134"/>
      </rPr>
      <t>“</t>
    </r>
    <r>
      <rPr>
        <sz val="8"/>
        <rFont val="SimSun"/>
        <charset val="134"/>
      </rPr>
      <t>同</t>
    </r>
    <r>
      <rPr>
        <sz val="8"/>
        <rFont val="Times New Roman"/>
        <charset val="134"/>
      </rPr>
      <t>… …</t>
    </r>
    <r>
      <rPr>
        <sz val="8"/>
        <rFont val="SimSun"/>
        <charset val="134"/>
      </rPr>
      <t>指标时</t>
    </r>
    <r>
      <rPr>
        <sz val="8"/>
        <rFont val="Times New Roman"/>
        <charset val="134"/>
      </rPr>
      <t>”</t>
    </r>
    <r>
      <rPr>
        <sz val="8"/>
        <rFont val="SimSun"/>
        <charset val="134"/>
      </rPr>
      <t>）时，后面指标的佐证材料可不用重复整理。</t>
    </r>
  </si>
  <si>
    <t>附件2.9</t>
  </si>
  <si>
    <t>中央水库移民扶持基金绩效自评移民满意度调查问卷</t>
  </si>
  <si>
    <t>移民户基本信息</t>
  </si>
  <si>
    <t>姓名</t>
  </si>
  <si>
    <t>姓别</t>
  </si>
  <si>
    <t>年龄</t>
  </si>
  <si>
    <t>电话</t>
  </si>
  <si>
    <t>所属水库</t>
  </si>
  <si>
    <r>
      <rPr>
        <b/>
        <sz val="10"/>
        <color theme="1"/>
        <rFont val="宋体"/>
        <charset val="134"/>
      </rPr>
      <t>指标</t>
    </r>
  </si>
  <si>
    <t>移民户满意度（对应选项内划“√”）</t>
  </si>
  <si>
    <r>
      <rPr>
        <b/>
        <sz val="10"/>
        <rFont val="宋体"/>
        <charset val="134"/>
      </rPr>
      <t>满意</t>
    </r>
  </si>
  <si>
    <r>
      <rPr>
        <b/>
        <sz val="10"/>
        <rFont val="宋体"/>
        <charset val="134"/>
      </rPr>
      <t>基本满意</t>
    </r>
  </si>
  <si>
    <r>
      <rPr>
        <b/>
        <sz val="10"/>
        <rFont val="宋体"/>
        <charset val="134"/>
      </rPr>
      <t>一般</t>
    </r>
  </si>
  <si>
    <r>
      <rPr>
        <b/>
        <sz val="10"/>
        <rFont val="宋体"/>
        <charset val="134"/>
      </rPr>
      <t>不太满意</t>
    </r>
  </si>
  <si>
    <r>
      <rPr>
        <b/>
        <sz val="10"/>
        <rFont val="宋体"/>
        <charset val="134"/>
      </rPr>
      <t>不满意</t>
    </r>
  </si>
  <si>
    <t>直补发放</t>
  </si>
  <si>
    <r>
      <rPr>
        <sz val="10"/>
        <rFont val="Times New Roman"/>
        <charset val="134"/>
      </rPr>
      <t>600</t>
    </r>
    <r>
      <rPr>
        <sz val="10"/>
        <rFont val="宋体"/>
        <charset val="134"/>
      </rPr>
      <t>元标准</t>
    </r>
  </si>
  <si>
    <t>直补按时发放</t>
  </si>
  <si>
    <t>直补人口动态核减结果公示</t>
  </si>
  <si>
    <t>移民参与</t>
  </si>
  <si>
    <t>项目确定征求移民意愿</t>
  </si>
  <si>
    <t>项目建设过程和资金信息公开</t>
  </si>
  <si>
    <t>问题申诉</t>
  </si>
  <si>
    <t>申诉渠道畅通情况</t>
  </si>
  <si>
    <t>处理效果</t>
  </si>
  <si>
    <t>后扶项目实施对居住环境的改善情况</t>
  </si>
  <si>
    <t>住房条件</t>
  </si>
  <si>
    <t>交通条件</t>
  </si>
  <si>
    <t>用电条件</t>
  </si>
  <si>
    <t>饮水条件</t>
  </si>
  <si>
    <t>就学条件</t>
  </si>
  <si>
    <t>就医条件</t>
  </si>
  <si>
    <t>被调查移民签名：</t>
  </si>
  <si>
    <t>调查员单位：</t>
  </si>
  <si>
    <t>调查员签名：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</si>
</sst>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numFmt numFmtId="177" formatCode="\ @"/>
    <numFmt numFmtId="178" formatCode="\ \ \ @"/>
    <numFmt numFmtId="179" formatCode="0.00_ "/>
    <numFmt numFmtId="180" formatCode="0_ "/>
    <numFmt numFmtId="181" formatCode="\ \ \ \ @"/>
  </numFmts>
  <fonts count="75">
    <font>
      <sz val="11"/>
      <color rgb="FF000000"/>
      <name val="Arial"/>
      <charset val="204"/>
    </font>
    <font>
      <sz val="11"/>
      <color theme="1"/>
      <name val="Times New Roman"/>
      <charset val="134"/>
    </font>
    <font>
      <sz val="10"/>
      <color theme="1"/>
      <name val="宋体"/>
      <charset val="134"/>
      <scheme val="minor"/>
    </font>
    <font>
      <sz val="11"/>
      <color theme="1"/>
      <name val="宋体"/>
      <charset val="134"/>
      <scheme val="minor"/>
    </font>
    <font>
      <sz val="14"/>
      <color theme="1"/>
      <name val="仿宋"/>
      <charset val="134"/>
    </font>
    <font>
      <sz val="12"/>
      <color theme="1"/>
      <name val="黑体"/>
      <charset val="134"/>
    </font>
    <font>
      <b/>
      <sz val="10"/>
      <name val="宋体"/>
      <charset val="134"/>
      <scheme val="minor"/>
    </font>
    <font>
      <b/>
      <sz val="11"/>
      <color theme="1"/>
      <name val="宋体"/>
      <charset val="134"/>
      <scheme val="minor"/>
    </font>
    <font>
      <b/>
      <sz val="10"/>
      <color theme="1"/>
      <name val="Times New Roman"/>
      <charset val="134"/>
    </font>
    <font>
      <b/>
      <sz val="10"/>
      <name val="宋体"/>
      <charset val="134"/>
    </font>
    <font>
      <b/>
      <sz val="10"/>
      <name val="Times New Roman"/>
      <charset val="134"/>
    </font>
    <font>
      <sz val="10"/>
      <name val="宋体"/>
      <charset val="134"/>
      <scheme val="minor"/>
    </font>
    <font>
      <sz val="10"/>
      <name val="Times New Roman"/>
      <charset val="134"/>
    </font>
    <font>
      <sz val="10"/>
      <name val="宋体"/>
      <charset val="134"/>
    </font>
    <font>
      <b/>
      <sz val="10"/>
      <color theme="1"/>
      <name val="宋体"/>
      <charset val="134"/>
      <scheme val="minor"/>
    </font>
    <font>
      <sz val="11"/>
      <name val="宋体"/>
      <charset val="134"/>
      <scheme val="minor"/>
    </font>
    <font>
      <sz val="12"/>
      <name val="黑体"/>
      <charset val="134"/>
    </font>
    <font>
      <sz val="12"/>
      <name val="Times New Roman"/>
      <charset val="134"/>
    </font>
    <font>
      <b/>
      <sz val="8"/>
      <color rgb="FF000000"/>
      <name val="SimSun"/>
      <charset val="134"/>
    </font>
    <font>
      <sz val="8"/>
      <color rgb="FF000000"/>
      <name val="SimSun"/>
      <charset val="134"/>
    </font>
    <font>
      <sz val="8"/>
      <color rgb="FF000000"/>
      <name val="Times New Roman"/>
      <charset val="134"/>
    </font>
    <font>
      <sz val="8"/>
      <name val="Times New Roman"/>
      <charset val="134"/>
    </font>
    <font>
      <sz val="8"/>
      <name val="SimSun"/>
      <charset val="134"/>
    </font>
    <font>
      <sz val="8"/>
      <color rgb="FF000000"/>
      <name val="宋体"/>
      <charset val="134"/>
    </font>
    <font>
      <b/>
      <sz val="8"/>
      <name val="宋体"/>
      <charset val="134"/>
    </font>
    <font>
      <sz val="8"/>
      <name val="宋体"/>
      <charset val="134"/>
    </font>
    <font>
      <b/>
      <sz val="8"/>
      <color rgb="FF000000"/>
      <name val="Arial"/>
      <charset val="134"/>
    </font>
    <font>
      <sz val="8"/>
      <color rgb="FF000000"/>
      <name val="Arial"/>
      <charset val="134"/>
    </font>
    <font>
      <sz val="9"/>
      <name val="Times New Roman"/>
      <charset val="134"/>
    </font>
    <font>
      <sz val="6"/>
      <color rgb="FF000000"/>
      <name val="宋体"/>
      <charset val="134"/>
    </font>
    <font>
      <sz val="14"/>
      <name val="仿宋"/>
      <charset val="134"/>
    </font>
    <font>
      <b/>
      <sz val="6"/>
      <name val="宋体"/>
      <charset val="134"/>
    </font>
    <font>
      <sz val="6"/>
      <name val="宋体"/>
      <charset val="134"/>
    </font>
    <font>
      <b/>
      <sz val="9"/>
      <color rgb="FF000000"/>
      <name val="SimSun"/>
      <charset val="134"/>
    </font>
    <font>
      <sz val="9"/>
      <color rgb="FF000000"/>
      <name val="SimSun"/>
      <charset val="134"/>
    </font>
    <font>
      <sz val="12"/>
      <color theme="1"/>
      <name val="宋体"/>
      <charset val="134"/>
      <scheme val="minor"/>
    </font>
    <font>
      <sz val="12"/>
      <color indexed="8"/>
      <name val="黑体"/>
      <charset val="134"/>
    </font>
    <font>
      <sz val="9"/>
      <color rgb="FF000000"/>
      <name val="宋体"/>
      <charset val="134"/>
    </font>
    <font>
      <sz val="12"/>
      <name val="SimHei"/>
      <charset val="134"/>
    </font>
    <font>
      <sz val="9"/>
      <name val="宋体"/>
      <charset val="134"/>
    </font>
    <font>
      <b/>
      <sz val="9"/>
      <name val="宋体"/>
      <charset val="134"/>
    </font>
    <font>
      <sz val="9"/>
      <name val="SimSun"/>
      <charset val="134"/>
    </font>
    <font>
      <sz val="11"/>
      <name val="Times New Roman"/>
      <charset val="134"/>
    </font>
    <font>
      <sz val="14"/>
      <name val="Times New Roman"/>
      <charset val="134"/>
    </font>
    <font>
      <sz val="9"/>
      <name val="SimHei"/>
      <charset val="134"/>
    </font>
    <font>
      <sz val="8"/>
      <name val="宋体"/>
      <charset val="134"/>
      <scheme val="minor"/>
    </font>
    <font>
      <b/>
      <sz val="8"/>
      <color rgb="FF000000"/>
      <name val="宋体"/>
      <charset val="134"/>
    </font>
    <font>
      <b/>
      <sz val="6"/>
      <color rgb="FF000000"/>
      <name val="Arial"/>
      <charset val="134"/>
    </font>
    <font>
      <sz val="6"/>
      <name val="SimSun"/>
      <charset val="134"/>
    </font>
    <font>
      <sz val="6"/>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8"/>
      <name val="SimSun"/>
      <charset val="134"/>
    </font>
    <font>
      <sz val="6"/>
      <color rgb="FFFF0000"/>
      <name val="SimSun"/>
      <charset val="134"/>
    </font>
    <font>
      <b/>
      <sz val="6"/>
      <name val="SimSun"/>
      <charset val="134"/>
    </font>
    <font>
      <b/>
      <sz val="10"/>
      <color theme="1"/>
      <name val="宋体"/>
      <charset val="134"/>
    </font>
    <font>
      <b/>
      <sz val="9"/>
      <name val="SimSun"/>
      <charset val="134"/>
    </font>
  </fonts>
  <fills count="36">
    <fill>
      <patternFill patternType="none"/>
    </fill>
    <fill>
      <patternFill patternType="gray125"/>
    </fill>
    <fill>
      <patternFill patternType="solid">
        <fgColor rgb="FFDAEEF3"/>
        <bgColor indexed="64"/>
      </patternFill>
    </fill>
    <fill>
      <patternFill patternType="solid">
        <fgColor rgb="FFFDE9D9"/>
        <bgColor indexed="64"/>
      </patternFill>
    </fill>
    <fill>
      <patternFill patternType="solid">
        <fgColor rgb="FFDCE6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 fillId="5" borderId="12"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3" applyNumberFormat="0" applyFill="0" applyAlignment="0" applyProtection="0">
      <alignment vertical="center"/>
    </xf>
    <xf numFmtId="0" fontId="56" fillId="0" borderId="13" applyNumberFormat="0" applyFill="0" applyAlignment="0" applyProtection="0">
      <alignment vertical="center"/>
    </xf>
    <xf numFmtId="0" fontId="57" fillId="0" borderId="14" applyNumberFormat="0" applyFill="0" applyAlignment="0" applyProtection="0">
      <alignment vertical="center"/>
    </xf>
    <xf numFmtId="0" fontId="57" fillId="0" borderId="0" applyNumberFormat="0" applyFill="0" applyBorder="0" applyAlignment="0" applyProtection="0">
      <alignment vertical="center"/>
    </xf>
    <xf numFmtId="0" fontId="58" fillId="6" borderId="15" applyNumberFormat="0" applyAlignment="0" applyProtection="0">
      <alignment vertical="center"/>
    </xf>
    <xf numFmtId="0" fontId="59" fillId="7" borderId="16" applyNumberFormat="0" applyAlignment="0" applyProtection="0">
      <alignment vertical="center"/>
    </xf>
    <xf numFmtId="0" fontId="60" fillId="7" borderId="15" applyNumberFormat="0" applyAlignment="0" applyProtection="0">
      <alignment vertical="center"/>
    </xf>
    <xf numFmtId="0" fontId="61" fillId="8" borderId="17" applyNumberFormat="0" applyAlignment="0" applyProtection="0">
      <alignment vertical="center"/>
    </xf>
    <xf numFmtId="0" fontId="62" fillId="0" borderId="18" applyNumberFormat="0" applyFill="0" applyAlignment="0" applyProtection="0">
      <alignment vertical="center"/>
    </xf>
    <xf numFmtId="0" fontId="63" fillId="0" borderId="19" applyNumberFormat="0" applyFill="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8" fillId="13" borderId="0" applyNumberFormat="0" applyBorder="0" applyAlignment="0" applyProtection="0">
      <alignment vertical="center"/>
    </xf>
    <xf numFmtId="0" fontId="68" fillId="14" borderId="0" applyNumberFormat="0" applyBorder="0" applyAlignment="0" applyProtection="0">
      <alignment vertical="center"/>
    </xf>
    <xf numFmtId="0" fontId="67" fillId="15" borderId="0" applyNumberFormat="0" applyBorder="0" applyAlignment="0" applyProtection="0">
      <alignment vertical="center"/>
    </xf>
    <xf numFmtId="0" fontId="67" fillId="16" borderId="0" applyNumberFormat="0" applyBorder="0" applyAlignment="0" applyProtection="0">
      <alignment vertical="center"/>
    </xf>
    <xf numFmtId="0" fontId="68" fillId="17" borderId="0" applyNumberFormat="0" applyBorder="0" applyAlignment="0" applyProtection="0">
      <alignment vertical="center"/>
    </xf>
    <xf numFmtId="0" fontId="68" fillId="18" borderId="0" applyNumberFormat="0" applyBorder="0" applyAlignment="0" applyProtection="0">
      <alignment vertical="center"/>
    </xf>
    <xf numFmtId="0" fontId="67" fillId="19" borderId="0" applyNumberFormat="0" applyBorder="0" applyAlignment="0" applyProtection="0">
      <alignment vertical="center"/>
    </xf>
    <xf numFmtId="0" fontId="67" fillId="2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4" borderId="0" applyNumberFormat="0" applyBorder="0" applyAlignment="0" applyProtection="0">
      <alignment vertical="center"/>
    </xf>
    <xf numFmtId="0" fontId="68" fillId="25" borderId="0" applyNumberFormat="0" applyBorder="0" applyAlignment="0" applyProtection="0">
      <alignment vertical="center"/>
    </xf>
    <xf numFmtId="0" fontId="68" fillId="26" borderId="0" applyNumberFormat="0" applyBorder="0" applyAlignment="0" applyProtection="0">
      <alignment vertical="center"/>
    </xf>
    <xf numFmtId="0" fontId="67" fillId="27" borderId="0" applyNumberFormat="0" applyBorder="0" applyAlignment="0" applyProtection="0">
      <alignment vertical="center"/>
    </xf>
    <xf numFmtId="0" fontId="67" fillId="28" borderId="0" applyNumberFormat="0" applyBorder="0" applyAlignment="0" applyProtection="0">
      <alignment vertical="center"/>
    </xf>
    <xf numFmtId="0" fontId="68" fillId="29" borderId="0" applyNumberFormat="0" applyBorder="0" applyAlignment="0" applyProtection="0">
      <alignment vertical="center"/>
    </xf>
    <xf numFmtId="0" fontId="68" fillId="30" borderId="0" applyNumberFormat="0" applyBorder="0" applyAlignment="0" applyProtection="0">
      <alignment vertical="center"/>
    </xf>
    <xf numFmtId="0" fontId="67" fillId="31" borderId="0" applyNumberFormat="0" applyBorder="0" applyAlignment="0" applyProtection="0">
      <alignment vertical="center"/>
    </xf>
    <xf numFmtId="0" fontId="67" fillId="32" borderId="0" applyNumberFormat="0" applyBorder="0" applyAlignment="0" applyProtection="0">
      <alignment vertical="center"/>
    </xf>
    <xf numFmtId="0" fontId="68" fillId="33" borderId="0" applyNumberFormat="0" applyBorder="0" applyAlignment="0" applyProtection="0">
      <alignment vertical="center"/>
    </xf>
    <xf numFmtId="0" fontId="68" fillId="34" borderId="0" applyNumberFormat="0" applyBorder="0" applyAlignment="0" applyProtection="0">
      <alignment vertical="center"/>
    </xf>
    <xf numFmtId="0" fontId="67" fillId="35" borderId="0" applyNumberFormat="0" applyBorder="0" applyAlignment="0" applyProtection="0">
      <alignment vertical="center"/>
    </xf>
    <xf numFmtId="0" fontId="69"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cellStyleXfs>
  <cellXfs count="158">
    <xf numFmtId="0" fontId="0" fillId="0" borderId="0" xfId="0" applyAlignment="1">
      <alignment horizontal="left" vertical="top" wrapText="1"/>
    </xf>
    <xf numFmtId="0" fontId="1" fillId="0" borderId="0" xfId="53" applyFont="1">
      <alignment vertical="center"/>
    </xf>
    <xf numFmtId="0" fontId="2" fillId="0" borderId="0" xfId="53" applyFont="1">
      <alignment vertical="center"/>
    </xf>
    <xf numFmtId="0" fontId="3" fillId="0" borderId="0" xfId="53">
      <alignment vertical="center"/>
    </xf>
    <xf numFmtId="0" fontId="4" fillId="0" borderId="0" xfId="53" applyFont="1" applyAlignment="1">
      <alignment horizontal="left" vertical="center"/>
    </xf>
    <xf numFmtId="0" fontId="5" fillId="0" borderId="0" xfId="53" applyFont="1" applyAlignment="1">
      <alignment horizontal="center" vertical="center" wrapText="1"/>
    </xf>
    <xf numFmtId="0" fontId="6" fillId="0" borderId="1" xfId="53" applyFont="1" applyBorder="1" applyAlignment="1">
      <alignment horizontal="center" vertical="center" wrapText="1"/>
    </xf>
    <xf numFmtId="0" fontId="6" fillId="0" borderId="2" xfId="53" applyFont="1" applyBorder="1" applyAlignment="1">
      <alignment horizontal="center" vertical="center" wrapText="1"/>
    </xf>
    <xf numFmtId="0" fontId="6" fillId="0" borderId="3" xfId="53" applyFont="1" applyBorder="1" applyAlignment="1">
      <alignment horizontal="center" vertical="center" wrapText="1"/>
    </xf>
    <xf numFmtId="0" fontId="7" fillId="0" borderId="0" xfId="53" applyFont="1" applyAlignment="1">
      <alignment horizontal="center" vertical="center"/>
    </xf>
    <xf numFmtId="0" fontId="6" fillId="0" borderId="4" xfId="53" applyFont="1" applyBorder="1" applyAlignment="1">
      <alignment horizontal="center" vertical="center" wrapText="1"/>
    </xf>
    <xf numFmtId="0" fontId="6" fillId="0" borderId="1" xfId="53" applyFont="1" applyBorder="1" applyAlignment="1">
      <alignment horizontal="left" vertical="center" wrapText="1"/>
    </xf>
    <xf numFmtId="0" fontId="6" fillId="0" borderId="2" xfId="53" applyFont="1" applyBorder="1" applyAlignment="1">
      <alignment horizontal="left" vertical="center" wrapText="1"/>
    </xf>
    <xf numFmtId="0" fontId="6" fillId="0" borderId="3" xfId="53" applyFont="1" applyBorder="1" applyAlignment="1">
      <alignment horizontal="left" vertical="center" wrapText="1"/>
    </xf>
    <xf numFmtId="0" fontId="8" fillId="0" borderId="4" xfId="53" applyFont="1" applyBorder="1" applyAlignment="1">
      <alignment horizontal="center" vertical="center" wrapText="1"/>
    </xf>
    <xf numFmtId="0" fontId="9" fillId="0" borderId="4" xfId="53" applyFont="1" applyBorder="1" applyAlignment="1" applyProtection="1">
      <alignment horizontal="center" vertical="center" wrapText="1"/>
      <protection locked="0"/>
    </xf>
    <xf numFmtId="0" fontId="10" fillId="0" borderId="4" xfId="53" applyFont="1" applyBorder="1" applyAlignment="1" applyProtection="1">
      <alignment horizontal="center" vertical="center" wrapText="1"/>
      <protection locked="0"/>
    </xf>
    <xf numFmtId="0" fontId="11" fillId="0" borderId="5" xfId="53" applyFont="1" applyBorder="1" applyAlignment="1">
      <alignment horizontal="center" vertical="center" wrapText="1"/>
    </xf>
    <xf numFmtId="0" fontId="12" fillId="0" borderId="4" xfId="53" applyFont="1" applyBorder="1" applyAlignment="1">
      <alignment horizontal="center" vertical="center" wrapText="1"/>
    </xf>
    <xf numFmtId="0" fontId="2" fillId="0" borderId="4" xfId="53" applyFont="1" applyBorder="1" applyAlignment="1">
      <alignment horizontal="center" vertical="center" wrapText="1"/>
    </xf>
    <xf numFmtId="0" fontId="11" fillId="0" borderId="6" xfId="53" applyFont="1" applyBorder="1" applyAlignment="1">
      <alignment horizontal="center" vertical="center" wrapText="1"/>
    </xf>
    <xf numFmtId="0" fontId="13" fillId="0" borderId="4" xfId="53" applyFont="1" applyBorder="1" applyAlignment="1">
      <alignment horizontal="center" vertical="center" wrapText="1"/>
    </xf>
    <xf numFmtId="0" fontId="11" fillId="0" borderId="7" xfId="53" applyFont="1" applyBorder="1" applyAlignment="1">
      <alignment horizontal="center" vertical="center" wrapText="1"/>
    </xf>
    <xf numFmtId="0" fontId="13" fillId="0" borderId="4" xfId="53" applyFont="1" applyBorder="1" applyAlignment="1" applyProtection="1">
      <alignment horizontal="center" vertical="center" wrapText="1"/>
      <protection locked="0"/>
    </xf>
    <xf numFmtId="0" fontId="11" fillId="0" borderId="4" xfId="53" applyFont="1" applyBorder="1" applyAlignment="1">
      <alignment horizontal="center" vertical="center" wrapText="1"/>
    </xf>
    <xf numFmtId="0" fontId="11" fillId="0" borderId="0" xfId="53" applyFont="1" applyAlignment="1">
      <alignment horizontal="center" vertical="center" wrapText="1"/>
    </xf>
    <xf numFmtId="0" fontId="14" fillId="0" borderId="0" xfId="53" applyFont="1" applyAlignment="1">
      <alignment horizontal="center" vertical="center" wrapText="1"/>
    </xf>
    <xf numFmtId="0" fontId="3" fillId="0" borderId="0" xfId="50">
      <alignment vertical="center"/>
    </xf>
    <xf numFmtId="0" fontId="4" fillId="0" borderId="0" xfId="50" applyFont="1" applyAlignment="1">
      <alignment horizontal="left" vertical="center"/>
    </xf>
    <xf numFmtId="0" fontId="15" fillId="0" borderId="0" xfId="50" applyFont="1">
      <alignment vertical="center"/>
    </xf>
    <xf numFmtId="0" fontId="16" fillId="0" borderId="0" xfId="50" applyFont="1" applyAlignment="1">
      <alignment horizontal="center" vertical="center" wrapText="1"/>
    </xf>
    <xf numFmtId="0" fontId="17" fillId="0" borderId="0" xfId="50" applyFont="1" applyAlignment="1">
      <alignment horizontal="center" vertical="center"/>
    </xf>
    <xf numFmtId="0" fontId="18" fillId="0" borderId="8" xfId="0" applyFont="1" applyBorder="1" applyAlignment="1">
      <alignment horizontal="center" vertical="center" wrapText="1"/>
    </xf>
    <xf numFmtId="0" fontId="0" fillId="0" borderId="8" xfId="0" applyBorder="1" applyAlignment="1">
      <alignment horizontal="center" vertical="center" wrapText="1"/>
    </xf>
    <xf numFmtId="0" fontId="19" fillId="0" borderId="8" xfId="0" applyFont="1" applyBorder="1" applyAlignment="1">
      <alignment horizontal="center" vertical="center" wrapText="1"/>
    </xf>
    <xf numFmtId="0" fontId="19" fillId="0" borderId="8" xfId="0" applyFont="1" applyBorder="1" applyAlignment="1">
      <alignment horizontal="left" vertical="center" wrapText="1"/>
    </xf>
    <xf numFmtId="0" fontId="20" fillId="0" borderId="8" xfId="0" applyFont="1" applyBorder="1" applyAlignment="1">
      <alignment horizontal="center" vertical="center" wrapText="1"/>
    </xf>
    <xf numFmtId="0" fontId="21" fillId="0" borderId="8" xfId="0" applyFont="1" applyBorder="1" applyAlignment="1">
      <alignment horizontal="left" vertical="center" wrapText="1"/>
    </xf>
    <xf numFmtId="0" fontId="0" fillId="0" borderId="8" xfId="0" applyBorder="1" applyAlignment="1">
      <alignment horizontal="left" vertical="center" wrapText="1"/>
    </xf>
    <xf numFmtId="0" fontId="22" fillId="0" borderId="8" xfId="0" applyFont="1" applyBorder="1" applyAlignment="1">
      <alignment horizontal="left" vertical="center" wrapText="1"/>
    </xf>
    <xf numFmtId="0" fontId="22" fillId="0" borderId="8" xfId="0" applyFont="1" applyBorder="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top" wrapText="1"/>
    </xf>
    <xf numFmtId="0" fontId="3" fillId="0" borderId="0" xfId="54">
      <alignment vertical="center"/>
    </xf>
    <xf numFmtId="0" fontId="23" fillId="0" borderId="0" xfId="0" applyFont="1" applyAlignment="1">
      <alignment horizontal="left" vertical="top" wrapText="1"/>
    </xf>
    <xf numFmtId="0" fontId="4" fillId="0" borderId="0" xfId="54" applyFont="1" applyAlignment="1">
      <alignment horizontal="left" vertical="center"/>
    </xf>
    <xf numFmtId="0" fontId="16" fillId="0" borderId="0" xfId="54" applyFont="1" applyAlignment="1">
      <alignment horizontal="center" vertical="center" wrapText="1"/>
    </xf>
    <xf numFmtId="0" fontId="17" fillId="0" borderId="0" xfId="54" applyFont="1" applyAlignment="1">
      <alignment horizontal="center" vertical="center"/>
    </xf>
    <xf numFmtId="0" fontId="24"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8" xfId="0" applyFont="1" applyBorder="1" applyAlignment="1">
      <alignment horizontal="left" vertical="center" wrapText="1"/>
    </xf>
    <xf numFmtId="0" fontId="23" fillId="0" borderId="8" xfId="0" applyFont="1" applyBorder="1" applyAlignment="1">
      <alignment horizontal="left" vertical="center" wrapText="1"/>
    </xf>
    <xf numFmtId="0" fontId="25" fillId="0" borderId="8" xfId="0" applyFont="1" applyBorder="1" applyAlignment="1">
      <alignment horizontal="left" vertical="top" wrapText="1"/>
    </xf>
    <xf numFmtId="0" fontId="23" fillId="0" borderId="8" xfId="0" applyFont="1" applyBorder="1" applyAlignment="1">
      <alignment horizontal="left" vertical="top" wrapText="1"/>
    </xf>
    <xf numFmtId="0" fontId="25" fillId="0" borderId="9"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top" wrapText="1"/>
    </xf>
    <xf numFmtId="0" fontId="15"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left" vertical="top" wrapText="1"/>
    </xf>
    <xf numFmtId="0" fontId="30" fillId="0" borderId="0" xfId="0" applyFont="1" applyAlignment="1">
      <alignment vertical="center"/>
    </xf>
    <xf numFmtId="0" fontId="16" fillId="0" borderId="0" xfId="0" applyFont="1" applyAlignment="1">
      <alignment horizontal="center" vertical="center"/>
    </xf>
    <xf numFmtId="0" fontId="31" fillId="0" borderId="8" xfId="0" applyFont="1" applyBorder="1" applyAlignment="1">
      <alignment horizontal="center" vertical="center" wrapText="1"/>
    </xf>
    <xf numFmtId="0" fontId="31" fillId="2" borderId="8"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0" borderId="8" xfId="0" applyFont="1" applyBorder="1" applyAlignment="1">
      <alignment horizontal="center" vertical="center" wrapText="1"/>
    </xf>
    <xf numFmtId="0" fontId="32" fillId="0" borderId="8" xfId="0" applyFont="1" applyBorder="1" applyAlignment="1">
      <alignment horizontal="center" vertical="center" textRotation="255" wrapText="1"/>
    </xf>
    <xf numFmtId="0" fontId="32" fillId="0" borderId="8" xfId="0" applyFont="1" applyBorder="1" applyAlignment="1">
      <alignment horizontal="center" vertical="center" wrapText="1"/>
    </xf>
    <xf numFmtId="0" fontId="32" fillId="0" borderId="8" xfId="0" applyFont="1" applyBorder="1" applyAlignment="1">
      <alignment horizontal="left" vertical="center" wrapText="1"/>
    </xf>
    <xf numFmtId="0" fontId="29" fillId="2" borderId="8" xfId="0" applyFont="1" applyFill="1" applyBorder="1" applyAlignment="1">
      <alignment horizontal="left" vertical="top" wrapText="1"/>
    </xf>
    <xf numFmtId="0" fontId="29" fillId="3" borderId="8" xfId="0" applyFont="1" applyFill="1" applyBorder="1" applyAlignment="1">
      <alignment horizontal="left" vertical="top" wrapText="1"/>
    </xf>
    <xf numFmtId="0" fontId="29" fillId="0" borderId="8" xfId="0" applyFont="1" applyBorder="1" applyAlignment="1">
      <alignment horizontal="center" vertical="center" textRotation="255" wrapText="1"/>
    </xf>
    <xf numFmtId="9" fontId="29" fillId="2" borderId="8" xfId="0" applyNumberFormat="1"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3" borderId="8" xfId="0" applyFont="1" applyFill="1" applyBorder="1" applyAlignment="1">
      <alignment horizontal="center" vertical="center" wrapText="1"/>
    </xf>
    <xf numFmtId="176" fontId="32" fillId="0" borderId="8" xfId="0" applyNumberFormat="1" applyFont="1" applyBorder="1" applyAlignment="1">
      <alignment horizontal="left" vertical="center" wrapText="1" indent="1"/>
    </xf>
    <xf numFmtId="0" fontId="32" fillId="0" borderId="8" xfId="0" applyFont="1" applyBorder="1" applyAlignment="1">
      <alignment horizontal="left" vertical="center" wrapText="1" indent="1"/>
    </xf>
    <xf numFmtId="177" fontId="32" fillId="0" borderId="8" xfId="0" applyNumberFormat="1" applyFont="1" applyBorder="1" applyAlignment="1">
      <alignment horizontal="left" vertical="center" wrapText="1" indent="1"/>
    </xf>
    <xf numFmtId="10" fontId="32" fillId="0" borderId="8" xfId="0" applyNumberFormat="1" applyFont="1" applyBorder="1" applyAlignment="1">
      <alignment horizontal="center" vertical="center" wrapText="1"/>
    </xf>
    <xf numFmtId="178" fontId="32" fillId="0" borderId="8" xfId="0" applyNumberFormat="1" applyFont="1" applyBorder="1" applyAlignment="1">
      <alignment horizontal="left" vertical="center" wrapText="1" indent="1"/>
    </xf>
    <xf numFmtId="9" fontId="29" fillId="3" borderId="8" xfId="0" applyNumberFormat="1" applyFont="1" applyFill="1" applyBorder="1" applyAlignment="1">
      <alignment horizontal="center" vertical="center" wrapText="1"/>
    </xf>
    <xf numFmtId="9" fontId="29" fillId="0" borderId="8" xfId="0" applyNumberFormat="1" applyFont="1" applyBorder="1" applyAlignment="1">
      <alignment horizontal="center" vertical="center" wrapText="1"/>
    </xf>
    <xf numFmtId="0" fontId="21" fillId="0" borderId="4" xfId="0" applyFont="1" applyFill="1" applyBorder="1" applyAlignment="1">
      <alignment horizontal="center" vertical="center"/>
    </xf>
    <xf numFmtId="0" fontId="29" fillId="0" borderId="8" xfId="0" applyFont="1" applyBorder="1" applyAlignment="1">
      <alignment horizontal="left" vertical="top" wrapText="1"/>
    </xf>
    <xf numFmtId="9" fontId="32" fillId="2" borderId="8" xfId="0" applyNumberFormat="1" applyFont="1" applyFill="1" applyBorder="1" applyAlignment="1">
      <alignment horizontal="center" vertical="center" wrapText="1"/>
    </xf>
    <xf numFmtId="10" fontId="32" fillId="2" borderId="8" xfId="0"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0" fillId="0" borderId="0" xfId="0" applyAlignment="1">
      <alignment horizontal="right" vertical="center" wrapText="1"/>
    </xf>
    <xf numFmtId="0" fontId="24" fillId="4" borderId="8" xfId="0" applyFont="1" applyFill="1" applyBorder="1" applyAlignment="1">
      <alignment horizontal="center" vertical="center" wrapText="1"/>
    </xf>
    <xf numFmtId="0" fontId="24" fillId="3" borderId="8" xfId="0" applyFont="1" applyFill="1" applyBorder="1" applyAlignment="1">
      <alignment horizontal="center" vertical="center" wrapText="1"/>
    </xf>
    <xf numFmtId="179" fontId="23" fillId="4" borderId="8" xfId="0" applyNumberFormat="1" applyFont="1" applyFill="1" applyBorder="1" applyAlignment="1">
      <alignment horizontal="center" vertical="center" wrapText="1"/>
    </xf>
    <xf numFmtId="179" fontId="23" fillId="3" borderId="8" xfId="0" applyNumberFormat="1" applyFont="1" applyFill="1" applyBorder="1" applyAlignment="1">
      <alignment horizontal="center" vertical="center" wrapText="1"/>
    </xf>
    <xf numFmtId="179" fontId="23" fillId="0" borderId="8" xfId="0" applyNumberFormat="1" applyFont="1" applyBorder="1" applyAlignment="1">
      <alignment horizontal="center" vertical="center" wrapText="1"/>
    </xf>
    <xf numFmtId="180" fontId="23" fillId="0" borderId="8" xfId="0" applyNumberFormat="1" applyFont="1" applyBorder="1" applyAlignment="1">
      <alignment horizontal="center" vertical="center" wrapText="1"/>
    </xf>
    <xf numFmtId="180" fontId="23" fillId="3" borderId="8" xfId="0" applyNumberFormat="1" applyFont="1" applyFill="1" applyBorder="1" applyAlignment="1">
      <alignment horizontal="center" vertical="center" wrapText="1"/>
    </xf>
    <xf numFmtId="0" fontId="24" fillId="0" borderId="8" xfId="0" applyFont="1" applyBorder="1" applyAlignment="1">
      <alignment horizontal="left" vertical="center" wrapText="1"/>
    </xf>
    <xf numFmtId="0" fontId="23" fillId="4" borderId="8" xfId="0" applyFont="1" applyFill="1" applyBorder="1" applyAlignment="1">
      <alignment horizontal="center" vertical="center" wrapText="1"/>
    </xf>
    <xf numFmtId="0" fontId="23" fillId="3" borderId="8" xfId="0" applyFont="1" applyFill="1" applyBorder="1" applyAlignment="1">
      <alignment horizontal="center" vertical="center" wrapText="1"/>
    </xf>
    <xf numFmtId="181" fontId="25" fillId="0" borderId="8" xfId="0" applyNumberFormat="1" applyFont="1" applyBorder="1" applyAlignment="1">
      <alignment horizontal="left" vertical="center" wrapText="1" indent="1"/>
    </xf>
    <xf numFmtId="180" fontId="23" fillId="4" borderId="8" xfId="0" applyNumberFormat="1" applyFont="1" applyFill="1" applyBorder="1" applyAlignment="1">
      <alignment horizontal="center" vertical="center" wrapText="1"/>
    </xf>
    <xf numFmtId="0" fontId="33" fillId="0" borderId="0" xfId="0" applyFont="1" applyAlignment="1">
      <alignment horizontal="left" vertical="center" wrapText="1"/>
    </xf>
    <xf numFmtId="0" fontId="34" fillId="0" borderId="0" xfId="0" applyFont="1" applyAlignment="1">
      <alignment horizontal="left" vertical="center" wrapText="1"/>
    </xf>
    <xf numFmtId="0" fontId="3" fillId="0" borderId="0" xfId="52" applyAlignment="1">
      <alignment vertical="center"/>
    </xf>
    <xf numFmtId="0" fontId="35" fillId="0" borderId="0" xfId="51" applyFont="1">
      <alignment vertical="center"/>
    </xf>
    <xf numFmtId="0" fontId="4" fillId="0" borderId="0" xfId="52" applyFont="1" applyAlignment="1">
      <alignment vertical="center"/>
    </xf>
    <xf numFmtId="0" fontId="36" fillId="0" borderId="0" xfId="51" applyFont="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0" xfId="0" applyFont="1" applyAlignment="1">
      <alignment horizontal="left" vertical="center" wrapText="1"/>
    </xf>
    <xf numFmtId="14" fontId="23" fillId="0" borderId="9" xfId="0" applyNumberFormat="1" applyFont="1" applyBorder="1" applyAlignment="1">
      <alignment horizontal="center" vertical="center" wrapText="1"/>
    </xf>
    <xf numFmtId="14" fontId="23" fillId="0" borderId="10" xfId="0" applyNumberFormat="1" applyFont="1" applyBorder="1" applyAlignment="1">
      <alignment horizontal="center" vertical="center" wrapText="1"/>
    </xf>
    <xf numFmtId="0" fontId="37" fillId="0" borderId="0" xfId="0" applyFont="1" applyAlignment="1">
      <alignment horizontal="left" vertical="top"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39" fillId="0" borderId="8" xfId="0" applyFont="1" applyBorder="1" applyAlignment="1">
      <alignment horizontal="center" vertical="center" wrapText="1"/>
    </xf>
    <xf numFmtId="0" fontId="37" fillId="0" borderId="8" xfId="0" applyFont="1" applyBorder="1" applyAlignment="1">
      <alignment horizontal="center" vertical="center" wrapText="1"/>
    </xf>
    <xf numFmtId="180" fontId="37" fillId="0" borderId="8" xfId="0" applyNumberFormat="1" applyFont="1" applyBorder="1" applyAlignment="1">
      <alignment horizontal="center" vertical="center" wrapText="1"/>
    </xf>
    <xf numFmtId="0" fontId="40" fillId="0" borderId="8" xfId="0" applyFont="1" applyBorder="1" applyAlignment="1">
      <alignment horizontal="center" vertical="center" wrapText="1"/>
    </xf>
    <xf numFmtId="0" fontId="37" fillId="0" borderId="8" xfId="0" applyFont="1" applyBorder="1" applyAlignment="1">
      <alignment horizontal="left" vertical="top" wrapText="1"/>
    </xf>
    <xf numFmtId="0" fontId="37" fillId="0" borderId="8" xfId="0" applyFont="1" applyFill="1" applyBorder="1" applyAlignment="1">
      <alignment horizontal="center" vertical="center" wrapText="1"/>
    </xf>
    <xf numFmtId="0" fontId="41" fillId="0" borderId="0" xfId="0" applyFont="1" applyAlignment="1">
      <alignment horizontal="left" vertical="center" wrapText="1"/>
    </xf>
    <xf numFmtId="14" fontId="37" fillId="0" borderId="8" xfId="0" applyNumberFormat="1" applyFont="1" applyBorder="1" applyAlignment="1">
      <alignment horizontal="center" vertical="center" wrapText="1"/>
    </xf>
    <xf numFmtId="0" fontId="42" fillId="0" borderId="0" xfId="0" applyFont="1" applyAlignment="1">
      <alignment vertical="center"/>
    </xf>
    <xf numFmtId="0" fontId="43" fillId="0" borderId="0" xfId="0" applyFont="1" applyAlignment="1">
      <alignment vertical="center"/>
    </xf>
    <xf numFmtId="0" fontId="44" fillId="0" borderId="0" xfId="0" applyFont="1" applyAlignment="1">
      <alignment horizontal="left" vertical="center" wrapText="1"/>
    </xf>
    <xf numFmtId="0" fontId="45" fillId="0" borderId="7" xfId="49" applyFont="1" applyBorder="1" applyAlignment="1">
      <alignment horizontal="center" vertical="center" wrapText="1"/>
    </xf>
    <xf numFmtId="0" fontId="45" fillId="0" borderId="4" xfId="49" applyFont="1" applyBorder="1" applyAlignment="1">
      <alignment horizontal="center" vertical="center" wrapText="1"/>
    </xf>
    <xf numFmtId="176" fontId="25" fillId="0" borderId="8" xfId="0" applyNumberFormat="1" applyFont="1" applyBorder="1" applyAlignment="1">
      <alignment horizontal="center" vertical="center" wrapText="1"/>
    </xf>
    <xf numFmtId="0" fontId="23" fillId="0" borderId="11" xfId="0" applyFont="1" applyBorder="1" applyAlignment="1">
      <alignment horizontal="center" vertical="center" wrapText="1"/>
    </xf>
    <xf numFmtId="180" fontId="23" fillId="0" borderId="9" xfId="0" applyNumberFormat="1" applyFont="1" applyBorder="1" applyAlignment="1">
      <alignment horizontal="center" vertical="center" wrapText="1"/>
    </xf>
    <xf numFmtId="180" fontId="23" fillId="0" borderId="11" xfId="0" applyNumberFormat="1" applyFont="1" applyBorder="1" applyAlignment="1">
      <alignment horizontal="center" vertical="center" wrapText="1"/>
    </xf>
    <xf numFmtId="180" fontId="23" fillId="0" borderId="10" xfId="0" applyNumberFormat="1" applyFont="1" applyBorder="1" applyAlignment="1">
      <alignment horizontal="center" vertical="center" wrapText="1"/>
    </xf>
    <xf numFmtId="9" fontId="23" fillId="0" borderId="8" xfId="0" applyNumberFormat="1" applyFont="1" applyBorder="1" applyAlignment="1">
      <alignment horizontal="center" vertical="center" wrapText="1"/>
    </xf>
    <xf numFmtId="10" fontId="23" fillId="0" borderId="8" xfId="0" applyNumberFormat="1" applyFont="1" applyBorder="1" applyAlignment="1">
      <alignment horizontal="center" vertical="center" wrapText="1"/>
    </xf>
    <xf numFmtId="0" fontId="25" fillId="0" borderId="11" xfId="0" applyFont="1" applyBorder="1" applyAlignment="1">
      <alignment horizontal="center" vertical="center" wrapText="1"/>
    </xf>
    <xf numFmtId="180" fontId="46" fillId="0" borderId="8" xfId="0" applyNumberFormat="1" applyFont="1" applyBorder="1" applyAlignment="1">
      <alignment horizontal="center" vertical="center" wrapText="1"/>
    </xf>
    <xf numFmtId="0" fontId="47" fillId="0" borderId="0" xfId="0" applyFont="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left" vertical="top" wrapText="1"/>
    </xf>
    <xf numFmtId="178" fontId="25" fillId="0" borderId="8" xfId="0" applyNumberFormat="1"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9" fontId="23" fillId="0" borderId="8" xfId="0" applyNumberFormat="1" applyFont="1" applyFill="1" applyBorder="1" applyAlignment="1">
      <alignment horizontal="center" vertical="center" wrapText="1"/>
    </xf>
    <xf numFmtId="0" fontId="23" fillId="0" borderId="8" xfId="0" applyFont="1" applyFill="1" applyBorder="1" applyAlignment="1">
      <alignment horizontal="center" vertical="center" wrapText="1"/>
    </xf>
    <xf numFmtId="0" fontId="25" fillId="0" borderId="8" xfId="0" applyFont="1" applyBorder="1" applyAlignment="1">
      <alignment vertical="center" wrapText="1"/>
    </xf>
    <xf numFmtId="0" fontId="25" fillId="0" borderId="9" xfId="0" applyFont="1" applyBorder="1" applyAlignment="1">
      <alignment horizontal="left" vertical="center" wrapText="1"/>
    </xf>
    <xf numFmtId="9" fontId="23" fillId="0" borderId="8" xfId="0" applyNumberFormat="1"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8" xfId="0" applyFont="1" applyBorder="1" applyAlignment="1">
      <alignment horizontal="center" vertical="top"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2" xfId="50"/>
    <cellStyle name="常规 5" xfId="51"/>
    <cellStyle name="常规 7" xfId="52"/>
    <cellStyle name="常规 8" xfId="53"/>
    <cellStyle name="常规 9"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www.wps.cn/officeDocument/2023/relationships/customStorage" Target="customStorage/customStorage.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25400</xdr:colOff>
      <xdr:row>11</xdr:row>
      <xdr:rowOff>473709</xdr:rowOff>
    </xdr:from>
    <xdr:ext cx="147320" cy="24129"/>
    <xdr:pic>
      <xdr:nvPicPr>
        <xdr:cNvPr id="2" name="image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435600" y="2738755"/>
          <a:ext cx="147320" cy="24130"/>
        </a:xfrm>
        <a:prstGeom prst="rect">
          <a:avLst/>
        </a:prstGeom>
      </xdr:spPr>
    </xdr:pic>
    <xdr:clientData/>
  </xdr:oneCellAnchor>
  <xdr:oneCellAnchor>
    <xdr:from>
      <xdr:col>1</xdr:col>
      <xdr:colOff>25400</xdr:colOff>
      <xdr:row>11</xdr:row>
      <xdr:rowOff>473709</xdr:rowOff>
    </xdr:from>
    <xdr:ext cx="147320" cy="24129"/>
    <xdr:pic>
      <xdr:nvPicPr>
        <xdr:cNvPr id="3" name="image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85800" y="2738755"/>
          <a:ext cx="147320" cy="2413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view="pageBreakPreview" zoomScale="140" zoomScaleNormal="110" topLeftCell="A26" workbookViewId="0">
      <selection activeCell="I29" sqref="I29:K30"/>
    </sheetView>
  </sheetViews>
  <sheetFormatPr defaultColWidth="9" defaultRowHeight="14.25"/>
  <cols>
    <col min="1" max="1" width="8.66666666666667" customWidth="1"/>
    <col min="2" max="2" width="7.33333333333333" customWidth="1"/>
    <col min="3" max="3" width="6.75" customWidth="1"/>
    <col min="4" max="4" width="7.75" customWidth="1"/>
    <col min="5" max="5" width="4.25" customWidth="1"/>
    <col min="6" max="6" width="23.1666666666667" customWidth="1"/>
    <col min="7" max="7" width="7.41666666666667" customWidth="1"/>
    <col min="8" max="8" width="5.66666666666667" customWidth="1"/>
    <col min="9" max="9" width="3" customWidth="1"/>
    <col min="10" max="10" width="4.5" customWidth="1"/>
    <col min="11" max="11" width="5.66666666666667" customWidth="1"/>
    <col min="12" max="12" width="32.1416666666667" customWidth="1"/>
    <col min="13" max="13" width="28.1666666666667" customWidth="1"/>
  </cols>
  <sheetData>
    <row r="1" s="130" customFormat="1" ht="22.5" customHeight="1" spans="1:5">
      <c r="A1" s="62" t="s">
        <v>0</v>
      </c>
      <c r="B1" s="131"/>
      <c r="C1" s="131"/>
      <c r="D1" s="131"/>
      <c r="E1" s="131"/>
    </row>
    <row r="2" ht="12" customHeight="1" spans="8:8">
      <c r="H2" s="132" t="s">
        <v>1</v>
      </c>
    </row>
    <row r="3" ht="12" customHeight="1" spans="10:10">
      <c r="J3" s="132" t="s">
        <v>2</v>
      </c>
    </row>
    <row r="4" s="45" customFormat="1" ht="17.4" customHeight="1" spans="1:13">
      <c r="A4" s="51" t="s">
        <v>3</v>
      </c>
      <c r="B4" s="50"/>
      <c r="C4" s="50"/>
      <c r="D4" s="51" t="s">
        <v>4</v>
      </c>
      <c r="E4" s="50"/>
      <c r="F4" s="50"/>
      <c r="G4" s="50"/>
      <c r="H4" s="50"/>
      <c r="I4" s="50"/>
      <c r="J4" s="50"/>
      <c r="K4" s="50"/>
      <c r="L4" s="50"/>
      <c r="M4" s="50"/>
    </row>
    <row r="5" s="45" customFormat="1" ht="17" customHeight="1" spans="1:13">
      <c r="A5" s="133" t="s">
        <v>5</v>
      </c>
      <c r="B5" s="133"/>
      <c r="C5" s="133"/>
      <c r="D5" s="50" t="s">
        <v>6</v>
      </c>
      <c r="E5" s="50"/>
      <c r="F5" s="50"/>
      <c r="G5" s="50"/>
      <c r="H5" s="50"/>
      <c r="I5" s="51" t="s">
        <v>7</v>
      </c>
      <c r="J5" s="50"/>
      <c r="K5" s="50"/>
      <c r="L5" s="134" t="s">
        <v>8</v>
      </c>
      <c r="M5" s="134"/>
    </row>
    <row r="6" s="45" customFormat="1" ht="17" customHeight="1" spans="1:13">
      <c r="A6" s="134" t="s">
        <v>9</v>
      </c>
      <c r="B6" s="134"/>
      <c r="C6" s="134"/>
      <c r="D6" s="50" t="s">
        <v>10</v>
      </c>
      <c r="E6" s="50"/>
      <c r="F6" s="50"/>
      <c r="G6" s="50"/>
      <c r="H6" s="50"/>
      <c r="I6" s="51" t="s">
        <v>11</v>
      </c>
      <c r="J6" s="50"/>
      <c r="K6" s="50"/>
      <c r="L6" s="50" t="s">
        <v>12</v>
      </c>
      <c r="M6" s="50"/>
    </row>
    <row r="7" s="45" customFormat="1" ht="16" customHeight="1" spans="1:13">
      <c r="A7" s="51" t="s">
        <v>13</v>
      </c>
      <c r="B7" s="51" t="s">
        <v>14</v>
      </c>
      <c r="C7" s="50"/>
      <c r="D7" s="50" t="s">
        <v>15</v>
      </c>
      <c r="E7" s="50"/>
      <c r="F7" s="50"/>
      <c r="G7" s="50"/>
      <c r="H7" s="50"/>
      <c r="I7" s="51" t="s">
        <v>16</v>
      </c>
      <c r="J7" s="50"/>
      <c r="K7" s="50"/>
      <c r="L7" s="50" t="s">
        <v>15</v>
      </c>
      <c r="M7" s="50"/>
    </row>
    <row r="8" s="45" customFormat="1" ht="16" customHeight="1" spans="1:13">
      <c r="A8" s="50"/>
      <c r="B8" s="51" t="s">
        <v>17</v>
      </c>
      <c r="C8" s="50"/>
      <c r="D8" s="135" t="s">
        <v>18</v>
      </c>
      <c r="E8" s="50"/>
      <c r="F8" s="50"/>
      <c r="G8" s="50"/>
      <c r="H8" s="50"/>
      <c r="I8" s="51" t="s">
        <v>17</v>
      </c>
      <c r="J8" s="50"/>
      <c r="K8" s="50"/>
      <c r="L8" s="147" t="s">
        <v>18</v>
      </c>
      <c r="M8" s="50"/>
    </row>
    <row r="9" s="45" customFormat="1" ht="16" customHeight="1" spans="1:13">
      <c r="A9" s="50"/>
      <c r="B9" s="51" t="s">
        <v>19</v>
      </c>
      <c r="C9" s="50"/>
      <c r="D9" s="135" t="s">
        <v>20</v>
      </c>
      <c r="E9" s="50"/>
      <c r="F9" s="50"/>
      <c r="G9" s="50"/>
      <c r="H9" s="50"/>
      <c r="I9" s="51" t="s">
        <v>19</v>
      </c>
      <c r="J9" s="50"/>
      <c r="K9" s="50"/>
      <c r="L9" s="147" t="s">
        <v>20</v>
      </c>
      <c r="M9" s="50"/>
    </row>
    <row r="10" s="45" customFormat="1" ht="16" customHeight="1" spans="1:13">
      <c r="A10" s="50"/>
      <c r="B10" s="51" t="s">
        <v>21</v>
      </c>
      <c r="C10" s="50"/>
      <c r="D10" s="135" t="s">
        <v>20</v>
      </c>
      <c r="E10" s="50"/>
      <c r="F10" s="50"/>
      <c r="G10" s="50"/>
      <c r="H10" s="50"/>
      <c r="I10" s="51" t="s">
        <v>21</v>
      </c>
      <c r="J10" s="50"/>
      <c r="K10" s="50"/>
      <c r="L10" s="147" t="s">
        <v>20</v>
      </c>
      <c r="M10" s="50"/>
    </row>
    <row r="11" s="45" customFormat="1" ht="16.5" customHeight="1" spans="1:13">
      <c r="A11" s="51" t="s">
        <v>22</v>
      </c>
      <c r="B11" s="51" t="s">
        <v>23</v>
      </c>
      <c r="C11" s="50"/>
      <c r="D11" s="50"/>
      <c r="E11" s="50"/>
      <c r="F11" s="50"/>
      <c r="G11" s="50"/>
      <c r="H11" s="50"/>
      <c r="I11" s="51" t="s">
        <v>24</v>
      </c>
      <c r="J11" s="50"/>
      <c r="K11" s="50"/>
      <c r="L11" s="50"/>
      <c r="M11" s="50"/>
    </row>
    <row r="12" s="45" customFormat="1" ht="41.5" customHeight="1" spans="1:13">
      <c r="A12" s="50"/>
      <c r="B12" s="52" t="s">
        <v>25</v>
      </c>
      <c r="C12" s="53"/>
      <c r="D12" s="53"/>
      <c r="E12" s="53"/>
      <c r="F12" s="53"/>
      <c r="G12" s="53"/>
      <c r="H12" s="53"/>
      <c r="I12" s="52" t="s">
        <v>26</v>
      </c>
      <c r="J12" s="53"/>
      <c r="K12" s="53"/>
      <c r="L12" s="53"/>
      <c r="M12" s="53"/>
    </row>
    <row r="13" s="45" customFormat="1" ht="23.5" customHeight="1" spans="1:13">
      <c r="A13" s="51" t="s">
        <v>27</v>
      </c>
      <c r="B13" s="51" t="s">
        <v>28</v>
      </c>
      <c r="C13" s="51" t="s">
        <v>29</v>
      </c>
      <c r="D13" s="51" t="s">
        <v>30</v>
      </c>
      <c r="E13" s="51" t="s">
        <v>29</v>
      </c>
      <c r="F13" s="51" t="s">
        <v>31</v>
      </c>
      <c r="G13" s="51" t="s">
        <v>29</v>
      </c>
      <c r="H13" s="51" t="s">
        <v>32</v>
      </c>
      <c r="I13" s="51" t="s">
        <v>33</v>
      </c>
      <c r="J13" s="50"/>
      <c r="K13" s="51" t="s">
        <v>34</v>
      </c>
      <c r="L13" s="51" t="s">
        <v>35</v>
      </c>
      <c r="M13" s="51" t="s">
        <v>36</v>
      </c>
    </row>
    <row r="14" s="45" customFormat="1" ht="23.5" customHeight="1" spans="1:13">
      <c r="A14" s="56" t="s">
        <v>37</v>
      </c>
      <c r="B14" s="51" t="s">
        <v>38</v>
      </c>
      <c r="C14" s="101">
        <v>6</v>
      </c>
      <c r="D14" s="51" t="s">
        <v>39</v>
      </c>
      <c r="E14" s="101">
        <v>6</v>
      </c>
      <c r="F14" s="52" t="s">
        <v>40</v>
      </c>
      <c r="G14" s="101">
        <v>3</v>
      </c>
      <c r="H14" s="51" t="s">
        <v>41</v>
      </c>
      <c r="I14" s="51" t="s">
        <v>41</v>
      </c>
      <c r="J14" s="51" t="s">
        <v>41</v>
      </c>
      <c r="K14" s="50">
        <v>3</v>
      </c>
      <c r="L14" s="52" t="s">
        <v>42</v>
      </c>
      <c r="M14" s="52" t="s">
        <v>43</v>
      </c>
    </row>
    <row r="15" s="45" customFormat="1" ht="23.5" customHeight="1" spans="1:13">
      <c r="A15" s="136"/>
      <c r="B15" s="50"/>
      <c r="C15" s="50"/>
      <c r="D15" s="50"/>
      <c r="E15" s="50"/>
      <c r="F15" s="52" t="s">
        <v>44</v>
      </c>
      <c r="G15" s="101">
        <v>3</v>
      </c>
      <c r="H15" s="51" t="s">
        <v>41</v>
      </c>
      <c r="I15" s="51" t="s">
        <v>41</v>
      </c>
      <c r="J15" s="51" t="s">
        <v>41</v>
      </c>
      <c r="K15" s="50">
        <v>3</v>
      </c>
      <c r="L15" s="52" t="s">
        <v>45</v>
      </c>
      <c r="M15" s="52" t="s">
        <v>46</v>
      </c>
    </row>
    <row r="16" s="45" customFormat="1" ht="35" customHeight="1" spans="1:13">
      <c r="A16" s="136"/>
      <c r="B16" s="56" t="s">
        <v>47</v>
      </c>
      <c r="C16" s="137">
        <v>26</v>
      </c>
      <c r="D16" s="51" t="s">
        <v>48</v>
      </c>
      <c r="E16" s="101">
        <v>4</v>
      </c>
      <c r="F16" s="52" t="s">
        <v>49</v>
      </c>
      <c r="G16" s="101">
        <v>2</v>
      </c>
      <c r="H16" s="51" t="s">
        <v>41</v>
      </c>
      <c r="I16" s="51" t="s">
        <v>41</v>
      </c>
      <c r="J16" s="51" t="s">
        <v>41</v>
      </c>
      <c r="K16" s="50">
        <v>2</v>
      </c>
      <c r="L16" s="52" t="s">
        <v>50</v>
      </c>
      <c r="M16" s="52" t="s">
        <v>51</v>
      </c>
    </row>
    <row r="17" s="45" customFormat="1" ht="33.4" customHeight="1" spans="1:13">
      <c r="A17" s="136"/>
      <c r="B17" s="136"/>
      <c r="C17" s="138"/>
      <c r="D17" s="50"/>
      <c r="E17" s="50"/>
      <c r="F17" s="52" t="s">
        <v>52</v>
      </c>
      <c r="G17" s="101">
        <v>2</v>
      </c>
      <c r="H17" s="51" t="s">
        <v>41</v>
      </c>
      <c r="I17" s="51" t="s">
        <v>41</v>
      </c>
      <c r="J17" s="51" t="s">
        <v>41</v>
      </c>
      <c r="K17" s="50">
        <v>2</v>
      </c>
      <c r="L17" s="52" t="s">
        <v>53</v>
      </c>
      <c r="M17" s="52" t="s">
        <v>54</v>
      </c>
    </row>
    <row r="18" s="45" customFormat="1" ht="52.5" spans="1:13">
      <c r="A18" s="136"/>
      <c r="B18" s="136"/>
      <c r="C18" s="138"/>
      <c r="D18" s="51" t="s">
        <v>55</v>
      </c>
      <c r="E18" s="101">
        <v>12</v>
      </c>
      <c r="F18" s="52" t="s">
        <v>56</v>
      </c>
      <c r="G18" s="101">
        <v>6</v>
      </c>
      <c r="H18" s="51" t="s">
        <v>41</v>
      </c>
      <c r="I18" s="51" t="s">
        <v>41</v>
      </c>
      <c r="J18" s="51" t="s">
        <v>41</v>
      </c>
      <c r="K18" s="50">
        <v>6</v>
      </c>
      <c r="L18" s="52" t="s">
        <v>57</v>
      </c>
      <c r="M18" s="52" t="s">
        <v>58</v>
      </c>
    </row>
    <row r="19" s="45" customFormat="1" ht="30.5" customHeight="1" spans="1:13">
      <c r="A19" s="136"/>
      <c r="B19" s="136"/>
      <c r="C19" s="138"/>
      <c r="D19" s="50"/>
      <c r="E19" s="50"/>
      <c r="F19" s="52" t="s">
        <v>59</v>
      </c>
      <c r="G19" s="101">
        <v>6</v>
      </c>
      <c r="H19" s="51" t="s">
        <v>41</v>
      </c>
      <c r="I19" s="51" t="s">
        <v>41</v>
      </c>
      <c r="J19" s="51" t="s">
        <v>41</v>
      </c>
      <c r="K19" s="50">
        <v>6</v>
      </c>
      <c r="L19" s="52" t="s">
        <v>60</v>
      </c>
      <c r="M19" s="52" t="s">
        <v>61</v>
      </c>
    </row>
    <row r="20" s="45" customFormat="1" ht="33" customHeight="1" spans="1:13">
      <c r="A20" s="136"/>
      <c r="B20" s="136"/>
      <c r="C20" s="138"/>
      <c r="D20" s="51" t="s">
        <v>62</v>
      </c>
      <c r="E20" s="101">
        <v>4</v>
      </c>
      <c r="F20" s="52" t="s">
        <v>63</v>
      </c>
      <c r="G20" s="101">
        <v>2</v>
      </c>
      <c r="H20" s="51" t="s">
        <v>41</v>
      </c>
      <c r="I20" s="51" t="s">
        <v>41</v>
      </c>
      <c r="J20" s="51" t="s">
        <v>41</v>
      </c>
      <c r="K20" s="50">
        <v>2</v>
      </c>
      <c r="L20" s="52" t="s">
        <v>64</v>
      </c>
      <c r="M20" s="52" t="s">
        <v>65</v>
      </c>
    </row>
    <row r="21" s="45" customFormat="1" ht="23" customHeight="1" spans="1:13">
      <c r="A21" s="136"/>
      <c r="B21" s="136"/>
      <c r="C21" s="138"/>
      <c r="D21" s="50"/>
      <c r="E21" s="50"/>
      <c r="F21" s="52" t="s">
        <v>66</v>
      </c>
      <c r="G21" s="101">
        <v>2</v>
      </c>
      <c r="H21" s="51" t="s">
        <v>41</v>
      </c>
      <c r="I21" s="51" t="s">
        <v>41</v>
      </c>
      <c r="J21" s="51" t="s">
        <v>41</v>
      </c>
      <c r="K21" s="50">
        <v>1</v>
      </c>
      <c r="L21" s="52" t="s">
        <v>67</v>
      </c>
      <c r="M21" s="52" t="s">
        <v>68</v>
      </c>
    </row>
    <row r="22" s="45" customFormat="1" ht="23" customHeight="1" spans="1:13">
      <c r="A22" s="136"/>
      <c r="B22" s="136"/>
      <c r="C22" s="138"/>
      <c r="D22" s="51" t="s">
        <v>69</v>
      </c>
      <c r="E22" s="101">
        <v>6</v>
      </c>
      <c r="F22" s="52" t="s">
        <v>70</v>
      </c>
      <c r="G22" s="101">
        <v>4</v>
      </c>
      <c r="H22" s="51" t="s">
        <v>41</v>
      </c>
      <c r="I22" s="51" t="s">
        <v>41</v>
      </c>
      <c r="J22" s="51" t="s">
        <v>41</v>
      </c>
      <c r="K22" s="50">
        <v>4</v>
      </c>
      <c r="L22" s="52" t="s">
        <v>71</v>
      </c>
      <c r="M22" s="52" t="s">
        <v>72</v>
      </c>
    </row>
    <row r="23" s="45" customFormat="1" ht="23" customHeight="1" spans="1:13">
      <c r="A23" s="115"/>
      <c r="B23" s="115"/>
      <c r="C23" s="139"/>
      <c r="D23" s="50"/>
      <c r="E23" s="50"/>
      <c r="F23" s="52" t="s">
        <v>73</v>
      </c>
      <c r="G23" s="101">
        <v>2</v>
      </c>
      <c r="H23" s="51" t="s">
        <v>41</v>
      </c>
      <c r="I23" s="51" t="s">
        <v>41</v>
      </c>
      <c r="J23" s="51" t="s">
        <v>41</v>
      </c>
      <c r="K23" s="50">
        <v>2</v>
      </c>
      <c r="L23" s="52" t="s">
        <v>74</v>
      </c>
      <c r="M23" s="52" t="s">
        <v>75</v>
      </c>
    </row>
    <row r="24" s="45" customFormat="1" ht="15" customHeight="1" spans="1:13">
      <c r="A24" s="51" t="s">
        <v>76</v>
      </c>
      <c r="B24" s="51" t="s">
        <v>77</v>
      </c>
      <c r="C24" s="101">
        <v>45</v>
      </c>
      <c r="D24" s="51" t="s">
        <v>78</v>
      </c>
      <c r="E24" s="101">
        <v>20</v>
      </c>
      <c r="F24" s="52" t="s">
        <v>79</v>
      </c>
      <c r="G24" s="101">
        <v>5</v>
      </c>
      <c r="H24" s="50">
        <v>191</v>
      </c>
      <c r="I24" s="50">
        <v>191</v>
      </c>
      <c r="J24" s="50"/>
      <c r="K24" s="50">
        <v>5</v>
      </c>
      <c r="L24" s="52" t="s">
        <v>80</v>
      </c>
      <c r="M24" s="52" t="s">
        <v>81</v>
      </c>
    </row>
    <row r="25" s="45" customFormat="1" ht="35" customHeight="1" spans="1:13">
      <c r="A25" s="50"/>
      <c r="B25" s="50"/>
      <c r="C25" s="50"/>
      <c r="D25" s="50"/>
      <c r="E25" s="50"/>
      <c r="F25" s="52" t="s">
        <v>82</v>
      </c>
      <c r="G25" s="51" t="s">
        <v>83</v>
      </c>
      <c r="H25" s="50">
        <v>1</v>
      </c>
      <c r="I25" s="50">
        <v>0</v>
      </c>
      <c r="J25" s="50"/>
      <c r="K25" s="148">
        <v>5</v>
      </c>
      <c r="L25" s="52" t="s">
        <v>84</v>
      </c>
      <c r="M25" s="53"/>
    </row>
    <row r="26" s="45" customFormat="1" ht="44" customHeight="1" spans="1:13">
      <c r="A26" s="50"/>
      <c r="B26" s="50"/>
      <c r="C26" s="50"/>
      <c r="D26" s="50"/>
      <c r="E26" s="50"/>
      <c r="F26" s="52" t="s">
        <v>85</v>
      </c>
      <c r="G26" s="50"/>
      <c r="H26" s="55"/>
      <c r="I26" s="50"/>
      <c r="J26" s="50"/>
      <c r="K26" s="149"/>
      <c r="L26" s="52" t="s">
        <v>86</v>
      </c>
      <c r="M26" s="53"/>
    </row>
    <row r="27" s="45" customFormat="1" ht="36" customHeight="1" spans="1:13">
      <c r="A27" s="50"/>
      <c r="B27" s="50"/>
      <c r="C27" s="50"/>
      <c r="D27" s="50"/>
      <c r="E27" s="50"/>
      <c r="F27" s="52" t="s">
        <v>87</v>
      </c>
      <c r="G27" s="50"/>
      <c r="H27" s="55"/>
      <c r="I27" s="50"/>
      <c r="J27" s="50"/>
      <c r="K27" s="149"/>
      <c r="L27" s="52" t="s">
        <v>88</v>
      </c>
      <c r="M27" s="53"/>
    </row>
    <row r="28" s="45" customFormat="1" ht="15" customHeight="1" spans="1:13">
      <c r="A28" s="50"/>
      <c r="B28" s="50"/>
      <c r="C28" s="50"/>
      <c r="D28" s="50"/>
      <c r="E28" s="50"/>
      <c r="F28" s="52" t="s">
        <v>89</v>
      </c>
      <c r="G28" s="50"/>
      <c r="H28" s="50">
        <v>1</v>
      </c>
      <c r="I28" s="50">
        <v>1</v>
      </c>
      <c r="J28" s="50"/>
      <c r="K28" s="150"/>
      <c r="L28" s="52" t="s">
        <v>90</v>
      </c>
      <c r="M28" s="53"/>
    </row>
    <row r="29" s="45" customFormat="1" ht="17" customHeight="1" spans="1:13">
      <c r="A29" s="50"/>
      <c r="B29" s="50"/>
      <c r="C29" s="50"/>
      <c r="D29" s="51" t="s">
        <v>91</v>
      </c>
      <c r="E29" s="101">
        <v>6</v>
      </c>
      <c r="F29" s="52" t="s">
        <v>92</v>
      </c>
      <c r="G29" s="101">
        <v>3</v>
      </c>
      <c r="H29" s="140">
        <v>1</v>
      </c>
      <c r="I29" s="151">
        <v>0.5</v>
      </c>
      <c r="J29" s="152"/>
      <c r="K29" s="152">
        <v>1.5</v>
      </c>
      <c r="L29" s="52" t="s">
        <v>93</v>
      </c>
      <c r="M29" s="52" t="s">
        <v>94</v>
      </c>
    </row>
    <row r="30" s="45" customFormat="1" ht="27" customHeight="1" spans="1:13">
      <c r="A30" s="50"/>
      <c r="B30" s="50"/>
      <c r="C30" s="50"/>
      <c r="D30" s="50"/>
      <c r="E30" s="50"/>
      <c r="F30" s="52" t="s">
        <v>95</v>
      </c>
      <c r="G30" s="101">
        <v>3</v>
      </c>
      <c r="H30" s="140">
        <v>1</v>
      </c>
      <c r="I30" s="151">
        <v>0.5</v>
      </c>
      <c r="J30" s="152"/>
      <c r="K30" s="152">
        <v>1.5</v>
      </c>
      <c r="L30" s="52" t="s">
        <v>96</v>
      </c>
      <c r="M30" s="53"/>
    </row>
    <row r="31" s="45" customFormat="1" ht="27" customHeight="1" spans="1:13">
      <c r="A31" s="50"/>
      <c r="B31" s="50"/>
      <c r="C31" s="50"/>
      <c r="D31" s="51" t="s">
        <v>97</v>
      </c>
      <c r="E31" s="101">
        <v>17</v>
      </c>
      <c r="F31" s="52" t="s">
        <v>98</v>
      </c>
      <c r="G31" s="101">
        <v>4</v>
      </c>
      <c r="H31" s="140">
        <v>1</v>
      </c>
      <c r="I31" s="140">
        <v>1</v>
      </c>
      <c r="J31" s="50"/>
      <c r="K31" s="50">
        <v>4</v>
      </c>
      <c r="L31" s="52" t="s">
        <v>99</v>
      </c>
      <c r="M31" s="52" t="s">
        <v>100</v>
      </c>
    </row>
    <row r="32" s="45" customFormat="1" ht="46" customHeight="1" spans="1:13">
      <c r="A32" s="50"/>
      <c r="B32" s="50"/>
      <c r="C32" s="50"/>
      <c r="D32" s="50"/>
      <c r="E32" s="50"/>
      <c r="F32" s="52" t="s">
        <v>101</v>
      </c>
      <c r="G32" s="101">
        <v>4</v>
      </c>
      <c r="H32" s="140">
        <v>0.8</v>
      </c>
      <c r="I32" s="140">
        <v>0</v>
      </c>
      <c r="J32" s="50"/>
      <c r="K32" s="50">
        <v>0</v>
      </c>
      <c r="L32" s="52" t="s">
        <v>102</v>
      </c>
      <c r="M32" s="53"/>
    </row>
    <row r="33" s="45" customFormat="1" ht="24" customHeight="1" spans="1:13">
      <c r="A33" s="50"/>
      <c r="B33" s="50"/>
      <c r="C33" s="50"/>
      <c r="D33" s="50"/>
      <c r="E33" s="50"/>
      <c r="F33" s="52" t="s">
        <v>103</v>
      </c>
      <c r="G33" s="101">
        <v>4</v>
      </c>
      <c r="H33" s="140">
        <v>1</v>
      </c>
      <c r="I33" s="140">
        <v>0</v>
      </c>
      <c r="J33" s="50"/>
      <c r="K33" s="50">
        <v>0</v>
      </c>
      <c r="L33" s="52" t="s">
        <v>104</v>
      </c>
      <c r="M33" s="53"/>
    </row>
    <row r="34" s="45" customFormat="1" ht="34" customHeight="1" spans="1:13">
      <c r="A34" s="50"/>
      <c r="B34" s="50"/>
      <c r="C34" s="50"/>
      <c r="D34" s="50"/>
      <c r="E34" s="50"/>
      <c r="F34" s="52" t="s">
        <v>105</v>
      </c>
      <c r="G34" s="101">
        <v>5</v>
      </c>
      <c r="H34" s="140">
        <v>1</v>
      </c>
      <c r="I34" s="140">
        <v>0.9</v>
      </c>
      <c r="J34" s="50"/>
      <c r="K34" s="50">
        <v>4.5</v>
      </c>
      <c r="L34" s="52" t="s">
        <v>106</v>
      </c>
      <c r="M34" s="53"/>
    </row>
    <row r="35" s="45" customFormat="1" ht="43" customHeight="1" spans="1:13">
      <c r="A35" s="50"/>
      <c r="B35" s="50"/>
      <c r="C35" s="50"/>
      <c r="D35" s="51" t="s">
        <v>107</v>
      </c>
      <c r="E35" s="101">
        <v>2</v>
      </c>
      <c r="F35" s="52" t="s">
        <v>108</v>
      </c>
      <c r="G35" s="101">
        <v>2</v>
      </c>
      <c r="H35" s="140">
        <v>1</v>
      </c>
      <c r="I35" s="140">
        <v>1</v>
      </c>
      <c r="J35" s="50"/>
      <c r="K35" s="50">
        <v>2</v>
      </c>
      <c r="L35" s="52" t="s">
        <v>109</v>
      </c>
      <c r="M35" s="52" t="s">
        <v>110</v>
      </c>
    </row>
    <row r="36" s="45" customFormat="1" ht="51" customHeight="1" spans="1:13">
      <c r="A36" s="51" t="s">
        <v>111</v>
      </c>
      <c r="B36" s="51" t="s">
        <v>112</v>
      </c>
      <c r="C36" s="101">
        <v>20</v>
      </c>
      <c r="D36" s="51" t="s">
        <v>113</v>
      </c>
      <c r="E36" s="101">
        <v>2</v>
      </c>
      <c r="F36" s="52" t="s">
        <v>114</v>
      </c>
      <c r="G36" s="101">
        <v>2</v>
      </c>
      <c r="H36" s="141">
        <v>0.0886</v>
      </c>
      <c r="I36" s="141">
        <v>0.0886</v>
      </c>
      <c r="J36" s="50"/>
      <c r="K36" s="50">
        <v>2</v>
      </c>
      <c r="L36" s="52" t="s">
        <v>115</v>
      </c>
      <c r="M36" s="52" t="s">
        <v>116</v>
      </c>
    </row>
    <row r="37" s="45" customFormat="1" ht="31.5" spans="1:13">
      <c r="A37" s="50"/>
      <c r="B37" s="50"/>
      <c r="C37" s="50"/>
      <c r="D37" s="56" t="s">
        <v>117</v>
      </c>
      <c r="E37" s="137">
        <v>12</v>
      </c>
      <c r="F37" s="52" t="s">
        <v>118</v>
      </c>
      <c r="G37" s="101">
        <v>2</v>
      </c>
      <c r="H37" s="140">
        <v>1</v>
      </c>
      <c r="I37" s="140">
        <v>1</v>
      </c>
      <c r="J37" s="50"/>
      <c r="K37" s="50">
        <v>2</v>
      </c>
      <c r="L37" s="52" t="s">
        <v>119</v>
      </c>
      <c r="M37" s="153" t="s">
        <v>120</v>
      </c>
    </row>
    <row r="38" s="45" customFormat="1" ht="32" customHeight="1" spans="1:13">
      <c r="A38" s="50"/>
      <c r="B38" s="50"/>
      <c r="C38" s="50"/>
      <c r="D38" s="142"/>
      <c r="E38" s="138"/>
      <c r="F38" s="52" t="s">
        <v>121</v>
      </c>
      <c r="G38" s="101">
        <v>10</v>
      </c>
      <c r="H38" s="50" t="s">
        <v>41</v>
      </c>
      <c r="I38" s="50" t="s">
        <v>41</v>
      </c>
      <c r="J38" s="50"/>
      <c r="K38" s="50">
        <v>10</v>
      </c>
      <c r="L38" s="154" t="s">
        <v>122</v>
      </c>
      <c r="M38" s="153" t="s">
        <v>123</v>
      </c>
    </row>
    <row r="39" s="45" customFormat="1" ht="30" customHeight="1" spans="1:13">
      <c r="A39" s="50"/>
      <c r="B39" s="50"/>
      <c r="C39" s="50"/>
      <c r="D39" s="51" t="s">
        <v>124</v>
      </c>
      <c r="E39" s="101">
        <v>3</v>
      </c>
      <c r="F39" s="52" t="s">
        <v>125</v>
      </c>
      <c r="G39" s="101">
        <v>3</v>
      </c>
      <c r="H39" s="50" t="s">
        <v>41</v>
      </c>
      <c r="I39" s="50" t="s">
        <v>41</v>
      </c>
      <c r="J39" s="50"/>
      <c r="K39" s="50">
        <v>3</v>
      </c>
      <c r="L39" s="52" t="s">
        <v>126</v>
      </c>
      <c r="M39" s="52" t="s">
        <v>127</v>
      </c>
    </row>
    <row r="40" s="45" customFormat="1" ht="25" customHeight="1" spans="1:13">
      <c r="A40" s="50"/>
      <c r="B40" s="50"/>
      <c r="C40" s="50"/>
      <c r="D40" s="52" t="s">
        <v>128</v>
      </c>
      <c r="E40" s="101">
        <v>3</v>
      </c>
      <c r="F40" s="52" t="s">
        <v>129</v>
      </c>
      <c r="G40" s="101">
        <v>3</v>
      </c>
      <c r="H40" s="140">
        <v>1</v>
      </c>
      <c r="I40" s="155">
        <v>0</v>
      </c>
      <c r="J40" s="156"/>
      <c r="K40" s="156">
        <v>0</v>
      </c>
      <c r="L40" s="52" t="s">
        <v>130</v>
      </c>
      <c r="M40" s="52" t="s">
        <v>131</v>
      </c>
    </row>
    <row r="41" s="45" customFormat="1" ht="22" customHeight="1" spans="1:13">
      <c r="A41" s="50"/>
      <c r="B41" s="51" t="s">
        <v>132</v>
      </c>
      <c r="C41" s="101">
        <v>3</v>
      </c>
      <c r="D41" s="52" t="s">
        <v>133</v>
      </c>
      <c r="E41" s="101">
        <v>3</v>
      </c>
      <c r="F41" s="52" t="s">
        <v>134</v>
      </c>
      <c r="G41" s="101">
        <v>3</v>
      </c>
      <c r="H41" s="51" t="s">
        <v>135</v>
      </c>
      <c r="I41" s="50" t="s">
        <v>135</v>
      </c>
      <c r="J41" s="50"/>
      <c r="K41" s="51">
        <v>3</v>
      </c>
      <c r="L41" s="52" t="s">
        <v>136</v>
      </c>
      <c r="M41" s="52" t="s">
        <v>137</v>
      </c>
    </row>
    <row r="42" s="45" customFormat="1" ht="13" customHeight="1" spans="1:13">
      <c r="A42" s="49" t="s">
        <v>138</v>
      </c>
      <c r="B42" s="50"/>
      <c r="C42" s="143">
        <f>SUM(C14:C41)</f>
        <v>100</v>
      </c>
      <c r="D42" s="55"/>
      <c r="E42" s="143">
        <f>SUM(E14:E41)</f>
        <v>100</v>
      </c>
      <c r="F42" s="55"/>
      <c r="G42" s="143">
        <f>SUM(G14:G41)+15</f>
        <v>100</v>
      </c>
      <c r="H42" s="55"/>
      <c r="I42" s="55"/>
      <c r="J42" s="55"/>
      <c r="K42" s="157">
        <v>74.5</v>
      </c>
      <c r="L42" s="55"/>
      <c r="M42" s="55"/>
    </row>
    <row r="43" ht="9" customHeight="1" spans="1:1">
      <c r="A43" s="144" t="s">
        <v>139</v>
      </c>
    </row>
    <row r="44" ht="53" customHeight="1" spans="1:1">
      <c r="A44" s="145" t="s">
        <v>140</v>
      </c>
    </row>
    <row r="45" ht="24" customHeight="1" spans="1:1">
      <c r="A45" s="146"/>
    </row>
  </sheetData>
  <mergeCells count="95">
    <mergeCell ref="A2:G2"/>
    <mergeCell ref="H2:M2"/>
    <mergeCell ref="A3:G3"/>
    <mergeCell ref="H3:I3"/>
    <mergeCell ref="J3:M3"/>
    <mergeCell ref="A4:C4"/>
    <mergeCell ref="D4:M4"/>
    <mergeCell ref="A5:C5"/>
    <mergeCell ref="D5:H5"/>
    <mergeCell ref="I5:K5"/>
    <mergeCell ref="L5:M5"/>
    <mergeCell ref="A6:C6"/>
    <mergeCell ref="D6:H6"/>
    <mergeCell ref="I6:K6"/>
    <mergeCell ref="L6:M6"/>
    <mergeCell ref="B7:C7"/>
    <mergeCell ref="D7:H7"/>
    <mergeCell ref="I7:K7"/>
    <mergeCell ref="L7:M7"/>
    <mergeCell ref="B8:C8"/>
    <mergeCell ref="D8:H8"/>
    <mergeCell ref="I8:K8"/>
    <mergeCell ref="L8:M8"/>
    <mergeCell ref="B9:C9"/>
    <mergeCell ref="D9:H9"/>
    <mergeCell ref="I9:K9"/>
    <mergeCell ref="L9:M9"/>
    <mergeCell ref="B10:C10"/>
    <mergeCell ref="D10:H10"/>
    <mergeCell ref="I10:K10"/>
    <mergeCell ref="L10:M10"/>
    <mergeCell ref="B11:H11"/>
    <mergeCell ref="I11:M11"/>
    <mergeCell ref="B12:H12"/>
    <mergeCell ref="I12:M12"/>
    <mergeCell ref="I13:J1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A42:B42"/>
    <mergeCell ref="I42:J42"/>
    <mergeCell ref="A43:L43"/>
    <mergeCell ref="A44:L44"/>
    <mergeCell ref="A45:L45"/>
    <mergeCell ref="A7:A10"/>
    <mergeCell ref="A11:A12"/>
    <mergeCell ref="A14:A23"/>
    <mergeCell ref="A24:A35"/>
    <mergeCell ref="A36:A41"/>
    <mergeCell ref="B14:B15"/>
    <mergeCell ref="B16:B23"/>
    <mergeCell ref="B24:B35"/>
    <mergeCell ref="B36:B40"/>
    <mergeCell ref="C14:C15"/>
    <mergeCell ref="C16:C23"/>
    <mergeCell ref="C24:C35"/>
    <mergeCell ref="C36:C40"/>
    <mergeCell ref="D14:D15"/>
    <mergeCell ref="D16:D17"/>
    <mergeCell ref="D18:D19"/>
    <mergeCell ref="D20:D21"/>
    <mergeCell ref="D22:D23"/>
    <mergeCell ref="D24:D28"/>
    <mergeCell ref="D29:D30"/>
    <mergeCell ref="D31:D34"/>
    <mergeCell ref="D37:D38"/>
    <mergeCell ref="E14:E15"/>
    <mergeCell ref="E16:E17"/>
    <mergeCell ref="E18:E19"/>
    <mergeCell ref="E20:E21"/>
    <mergeCell ref="E22:E23"/>
    <mergeCell ref="E24:E28"/>
    <mergeCell ref="E29:E30"/>
    <mergeCell ref="E31:E34"/>
    <mergeCell ref="E37:E38"/>
    <mergeCell ref="G25:G28"/>
    <mergeCell ref="K25:K28"/>
    <mergeCell ref="M24:M28"/>
    <mergeCell ref="M29:M30"/>
    <mergeCell ref="M31:M34"/>
  </mergeCells>
  <printOptions horizontalCentered="1"/>
  <pageMargins left="0.503472222222222" right="0.503472222222222" top="0.554861111111111" bottom="0.554861111111111" header="0.298611111111111" footer="0.298611111111111"/>
  <pageSetup paperSize="9" scale="87" fitToHeight="0" orientation="landscape"/>
  <headerFooter/>
  <rowBreaks count="1" manualBreakCount="1">
    <brk id="23" max="12"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view="pageBreakPreview" zoomScaleNormal="100" workbookViewId="0">
      <selection activeCell="L8" sqref="L8"/>
    </sheetView>
  </sheetViews>
  <sheetFormatPr defaultColWidth="9" defaultRowHeight="14.25"/>
  <cols>
    <col min="1" max="1" width="6.16666666666667" customWidth="1"/>
    <col min="2" max="3" width="8.91666666666667" customWidth="1"/>
    <col min="4" max="4" width="5.33333333333333" customWidth="1"/>
    <col min="5" max="5" width="11.0833333333333" customWidth="1"/>
    <col min="6" max="6" width="10.8333333333333" customWidth="1"/>
    <col min="7" max="8" width="10.4166666666667" customWidth="1"/>
    <col min="9" max="10" width="8.91666666666667" customWidth="1"/>
    <col min="11" max="12" width="10.4166666666667" customWidth="1"/>
    <col min="13" max="13" width="12.9166666666667" customWidth="1"/>
    <col min="14" max="14" width="13.5" customWidth="1"/>
  </cols>
  <sheetData>
    <row r="1" s="110" customFormat="1" ht="18.75" customHeight="1" spans="1:4">
      <c r="A1" s="112" t="s">
        <v>141</v>
      </c>
      <c r="B1" s="112"/>
      <c r="C1" s="112"/>
      <c r="D1" s="112"/>
    </row>
    <row r="2" ht="15" customHeight="1" spans="1:14">
      <c r="A2" s="121" t="s">
        <v>142</v>
      </c>
      <c r="B2" s="121"/>
      <c r="C2" s="121"/>
      <c r="D2" s="121"/>
      <c r="E2" s="121"/>
      <c r="F2" s="121"/>
      <c r="G2" s="121"/>
      <c r="H2" s="121"/>
      <c r="I2" s="121"/>
      <c r="J2" s="121"/>
      <c r="K2" s="121"/>
      <c r="L2" s="121"/>
      <c r="M2" s="121"/>
      <c r="N2" s="121"/>
    </row>
    <row r="3" s="119" customFormat="1" ht="19.25" customHeight="1" spans="1:14">
      <c r="A3" s="122" t="s">
        <v>143</v>
      </c>
      <c r="B3" s="122" t="s">
        <v>144</v>
      </c>
      <c r="C3" s="122" t="s">
        <v>145</v>
      </c>
      <c r="D3" s="122" t="s">
        <v>146</v>
      </c>
      <c r="E3" s="122" t="s">
        <v>147</v>
      </c>
      <c r="F3" s="123"/>
      <c r="G3" s="122" t="s">
        <v>148</v>
      </c>
      <c r="H3" s="123"/>
      <c r="I3" s="123"/>
      <c r="J3" s="123"/>
      <c r="K3" s="123"/>
      <c r="L3" s="123"/>
      <c r="M3" s="123"/>
      <c r="N3" s="123"/>
    </row>
    <row r="4" s="119" customFormat="1" ht="18.9" customHeight="1" spans="1:14">
      <c r="A4" s="123"/>
      <c r="B4" s="123"/>
      <c r="C4" s="123"/>
      <c r="D4" s="123"/>
      <c r="E4" s="122" t="s">
        <v>149</v>
      </c>
      <c r="F4" s="122" t="s">
        <v>150</v>
      </c>
      <c r="G4" s="122" t="s">
        <v>151</v>
      </c>
      <c r="H4" s="123"/>
      <c r="I4" s="122" t="s">
        <v>152</v>
      </c>
      <c r="J4" s="123"/>
      <c r="K4" s="122" t="s">
        <v>153</v>
      </c>
      <c r="L4" s="123"/>
      <c r="M4" s="122" t="s">
        <v>154</v>
      </c>
      <c r="N4" s="122" t="s">
        <v>155</v>
      </c>
    </row>
    <row r="5" s="119" customFormat="1" ht="37.75" customHeight="1" spans="1:14">
      <c r="A5" s="123"/>
      <c r="B5" s="123"/>
      <c r="C5" s="123"/>
      <c r="D5" s="123"/>
      <c r="E5" s="123"/>
      <c r="F5" s="123"/>
      <c r="G5" s="122" t="s">
        <v>156</v>
      </c>
      <c r="H5" s="122" t="s">
        <v>157</v>
      </c>
      <c r="I5" s="122" t="s">
        <v>156</v>
      </c>
      <c r="J5" s="122" t="s">
        <v>157</v>
      </c>
      <c r="K5" s="122" t="s">
        <v>156</v>
      </c>
      <c r="L5" s="122" t="s">
        <v>157</v>
      </c>
      <c r="M5" s="123"/>
      <c r="N5" s="123"/>
    </row>
    <row r="6" s="119" customFormat="1" ht="18" customHeight="1" spans="1:14">
      <c r="A6" s="124">
        <v>1</v>
      </c>
      <c r="B6" s="124">
        <v>2</v>
      </c>
      <c r="C6" s="124">
        <v>3</v>
      </c>
      <c r="D6" s="124">
        <v>4</v>
      </c>
      <c r="E6" s="124">
        <v>5</v>
      </c>
      <c r="F6" s="124">
        <v>6</v>
      </c>
      <c r="G6" s="124">
        <v>7</v>
      </c>
      <c r="H6" s="124">
        <v>8</v>
      </c>
      <c r="I6" s="124">
        <v>9</v>
      </c>
      <c r="J6" s="124">
        <v>10</v>
      </c>
      <c r="K6" s="124">
        <v>11</v>
      </c>
      <c r="L6" s="124">
        <v>12</v>
      </c>
      <c r="M6" s="124">
        <v>13</v>
      </c>
      <c r="N6" s="124">
        <v>14</v>
      </c>
    </row>
    <row r="7" s="119" customFormat="1" ht="25.5" customHeight="1" spans="1:14">
      <c r="A7" s="125" t="s">
        <v>158</v>
      </c>
      <c r="B7" s="126"/>
      <c r="C7" s="126"/>
      <c r="D7" s="126"/>
      <c r="E7" s="126"/>
      <c r="F7" s="126"/>
      <c r="G7" s="126"/>
      <c r="H7" s="126"/>
      <c r="I7" s="126"/>
      <c r="J7" s="126"/>
      <c r="K7" s="126"/>
      <c r="L7" s="126"/>
      <c r="M7" s="126"/>
      <c r="N7" s="126"/>
    </row>
    <row r="8" s="120" customFormat="1" ht="25.5" customHeight="1" spans="1:14">
      <c r="A8" s="123"/>
      <c r="B8" s="123" t="s">
        <v>159</v>
      </c>
      <c r="C8" s="123" t="s">
        <v>160</v>
      </c>
      <c r="D8" s="123">
        <v>1</v>
      </c>
      <c r="E8" s="123">
        <v>163</v>
      </c>
      <c r="F8" s="123">
        <v>9.78</v>
      </c>
      <c r="G8" s="120">
        <v>163</v>
      </c>
      <c r="H8" s="127"/>
      <c r="I8" s="123">
        <v>600</v>
      </c>
      <c r="J8" s="123"/>
      <c r="K8" s="123">
        <v>9.78</v>
      </c>
      <c r="L8" s="123"/>
      <c r="M8" s="129">
        <v>45390</v>
      </c>
      <c r="N8" s="123"/>
    </row>
    <row r="9" s="119" customFormat="1" ht="25.5" customHeight="1" spans="1:14">
      <c r="A9" s="126"/>
      <c r="B9" s="126"/>
      <c r="C9" s="126"/>
      <c r="D9" s="126"/>
      <c r="E9" s="126"/>
      <c r="F9" s="126"/>
      <c r="G9" s="126"/>
      <c r="H9" s="126"/>
      <c r="I9" s="126"/>
      <c r="J9" s="126"/>
      <c r="K9" s="126"/>
      <c r="L9" s="126"/>
      <c r="M9" s="126"/>
      <c r="N9" s="126"/>
    </row>
    <row r="10" s="119" customFormat="1" ht="25.5" customHeight="1" spans="1:14">
      <c r="A10" s="126"/>
      <c r="B10" s="126"/>
      <c r="C10" s="126"/>
      <c r="D10" s="126"/>
      <c r="E10" s="126"/>
      <c r="F10" s="126"/>
      <c r="G10" s="126"/>
      <c r="H10" s="126"/>
      <c r="I10" s="126"/>
      <c r="J10" s="126"/>
      <c r="K10" s="126"/>
      <c r="L10" s="126"/>
      <c r="M10" s="126"/>
      <c r="N10" s="126"/>
    </row>
    <row r="11" s="119" customFormat="1" ht="25.5" customHeight="1" spans="1:14">
      <c r="A11" s="126"/>
      <c r="B11" s="126"/>
      <c r="C11" s="126"/>
      <c r="D11" s="126"/>
      <c r="E11" s="126"/>
      <c r="F11" s="126"/>
      <c r="G11" s="126"/>
      <c r="H11" s="126"/>
      <c r="I11" s="126"/>
      <c r="J11" s="126"/>
      <c r="K11" s="126"/>
      <c r="L11" s="126"/>
      <c r="M11" s="126"/>
      <c r="N11" s="126"/>
    </row>
    <row r="12" s="119" customFormat="1" ht="25.5" customHeight="1" spans="1:14">
      <c r="A12" s="126"/>
      <c r="B12" s="126"/>
      <c r="C12" s="126"/>
      <c r="D12" s="126"/>
      <c r="E12" s="126"/>
      <c r="F12" s="126"/>
      <c r="G12" s="126"/>
      <c r="H12" s="126"/>
      <c r="I12" s="126"/>
      <c r="J12" s="126"/>
      <c r="K12" s="126"/>
      <c r="L12" s="126"/>
      <c r="M12" s="126"/>
      <c r="N12" s="126"/>
    </row>
    <row r="13" s="119" customFormat="1" ht="25.5" customHeight="1" spans="1:14">
      <c r="A13" s="126"/>
      <c r="B13" s="126"/>
      <c r="C13" s="126"/>
      <c r="D13" s="126"/>
      <c r="E13" s="126"/>
      <c r="F13" s="126"/>
      <c r="G13" s="126"/>
      <c r="H13" s="126"/>
      <c r="I13" s="126"/>
      <c r="J13" s="126"/>
      <c r="K13" s="126"/>
      <c r="L13" s="126"/>
      <c r="M13" s="126"/>
      <c r="N13" s="126"/>
    </row>
    <row r="14" s="119" customFormat="1" ht="26" customHeight="1" spans="1:14">
      <c r="A14" s="126"/>
      <c r="B14" s="126"/>
      <c r="C14" s="126"/>
      <c r="D14" s="126"/>
      <c r="E14" s="126"/>
      <c r="F14" s="126"/>
      <c r="G14" s="126"/>
      <c r="H14" s="126"/>
      <c r="I14" s="126"/>
      <c r="J14" s="126"/>
      <c r="K14" s="126"/>
      <c r="L14" s="126"/>
      <c r="M14" s="126"/>
      <c r="N14" s="126"/>
    </row>
    <row r="15" ht="12.15" customHeight="1" spans="1:1">
      <c r="A15" s="108" t="s">
        <v>161</v>
      </c>
    </row>
    <row r="16" ht="12.4" customHeight="1" spans="1:1">
      <c r="A16" s="128" t="s">
        <v>162</v>
      </c>
    </row>
    <row r="17" ht="24.65" customHeight="1" spans="1:1">
      <c r="A17" s="109" t="s">
        <v>163</v>
      </c>
    </row>
    <row r="18" spans="1:14">
      <c r="A18" s="128" t="s">
        <v>164</v>
      </c>
      <c r="B18" s="92"/>
      <c r="C18" s="92"/>
      <c r="D18" s="92"/>
      <c r="E18" s="92"/>
      <c r="F18" s="92"/>
      <c r="G18" s="92"/>
      <c r="H18" s="92"/>
      <c r="I18" s="92"/>
      <c r="J18" s="92"/>
      <c r="K18" s="92"/>
      <c r="L18" s="92"/>
      <c r="M18" s="92"/>
      <c r="N18" s="92"/>
    </row>
  </sheetData>
  <mergeCells count="18">
    <mergeCell ref="A2:N2"/>
    <mergeCell ref="E3:F3"/>
    <mergeCell ref="G3:N3"/>
    <mergeCell ref="G4:H4"/>
    <mergeCell ref="I4:J4"/>
    <mergeCell ref="K4:L4"/>
    <mergeCell ref="A15:N15"/>
    <mergeCell ref="A16:N16"/>
    <mergeCell ref="A17:N17"/>
    <mergeCell ref="A18:N18"/>
    <mergeCell ref="A3:A5"/>
    <mergeCell ref="B3:B5"/>
    <mergeCell ref="C3:C5"/>
    <mergeCell ref="D3:D5"/>
    <mergeCell ref="E4:E5"/>
    <mergeCell ref="F4:F5"/>
    <mergeCell ref="M4:M5"/>
    <mergeCell ref="N4:N5"/>
  </mergeCells>
  <printOptions horizontalCentered="1"/>
  <pageMargins left="0.503472222222222" right="0.503472222222222" top="0.554861111111111" bottom="0.554861111111111" header="0.298611111111111" footer="0.298611111111111"/>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2"/>
  <sheetViews>
    <sheetView view="pageBreakPreview" zoomScale="130" zoomScaleNormal="100" workbookViewId="0">
      <selection activeCell="V7" sqref="V7:V8"/>
    </sheetView>
  </sheetViews>
  <sheetFormatPr defaultColWidth="9" defaultRowHeight="14.25"/>
  <cols>
    <col min="1" max="1" width="5.41666666666667" customWidth="1"/>
    <col min="2" max="2" width="4.91666666666667" customWidth="1"/>
    <col min="3" max="3" width="6.41666666666667" customWidth="1"/>
    <col min="4" max="4" width="12.1083333333333" customWidth="1"/>
    <col min="5" max="7" width="4.91666666666667" customWidth="1"/>
    <col min="8" max="8" width="4.41666666666667" customWidth="1"/>
    <col min="9" max="9" width="6.58333333333333" customWidth="1"/>
    <col min="10" max="12" width="4.83333333333333" customWidth="1"/>
    <col min="13" max="13" width="6.16666666666667" customWidth="1"/>
    <col min="14" max="14" width="4.91666666666667" customWidth="1"/>
    <col min="15" max="15" width="8" customWidth="1"/>
    <col min="16" max="16" width="4.91666666666667" customWidth="1"/>
    <col min="17" max="17" width="8" customWidth="1"/>
    <col min="18" max="18" width="6.16666666666667" customWidth="1"/>
    <col min="19" max="19" width="8" customWidth="1"/>
    <col min="20" max="20" width="4.91666666666667" customWidth="1"/>
    <col min="21" max="22" width="8.16666666666667" customWidth="1"/>
    <col min="23" max="24" width="6.5" customWidth="1"/>
    <col min="25" max="25" width="4.58333333333333" customWidth="1"/>
  </cols>
  <sheetData>
    <row r="1" s="110" customFormat="1" ht="18.75" customHeight="1" spans="1:8">
      <c r="A1" s="112" t="s">
        <v>165</v>
      </c>
      <c r="B1" s="112"/>
      <c r="C1" s="112"/>
      <c r="D1" s="112"/>
      <c r="E1" s="112"/>
      <c r="F1" s="112"/>
      <c r="G1" s="112"/>
      <c r="H1" s="112"/>
    </row>
    <row r="2" s="111" customFormat="1" ht="20" customHeight="1" spans="1:25">
      <c r="A2" s="113" t="s">
        <v>166</v>
      </c>
      <c r="B2" s="113"/>
      <c r="C2" s="113"/>
      <c r="D2" s="113"/>
      <c r="E2" s="113"/>
      <c r="F2" s="113"/>
      <c r="G2" s="113"/>
      <c r="H2" s="113"/>
      <c r="I2" s="113"/>
      <c r="J2" s="113"/>
      <c r="K2" s="113"/>
      <c r="L2" s="113"/>
      <c r="M2" s="113"/>
      <c r="N2" s="113"/>
      <c r="O2" s="113"/>
      <c r="P2" s="113"/>
      <c r="Q2" s="113"/>
      <c r="R2" s="113"/>
      <c r="S2" s="113"/>
      <c r="T2" s="113"/>
      <c r="U2" s="113"/>
      <c r="V2" s="113"/>
      <c r="W2" s="113"/>
      <c r="X2" s="113"/>
      <c r="Y2" s="113"/>
    </row>
    <row r="3" s="45" customFormat="1" ht="26" customHeight="1" spans="1:25">
      <c r="A3" s="51" t="s">
        <v>143</v>
      </c>
      <c r="B3" s="51" t="s">
        <v>167</v>
      </c>
      <c r="C3" s="51" t="s">
        <v>168</v>
      </c>
      <c r="D3" s="51" t="s">
        <v>169</v>
      </c>
      <c r="E3" s="51" t="s">
        <v>170</v>
      </c>
      <c r="F3" s="50"/>
      <c r="G3" s="50"/>
      <c r="H3" s="51" t="s">
        <v>171</v>
      </c>
      <c r="I3" s="51" t="s">
        <v>172</v>
      </c>
      <c r="J3" s="51" t="s">
        <v>173</v>
      </c>
      <c r="K3" s="50"/>
      <c r="L3" s="50"/>
      <c r="M3" s="50"/>
      <c r="N3" s="51" t="s">
        <v>174</v>
      </c>
      <c r="O3" s="50"/>
      <c r="P3" s="50"/>
      <c r="Q3" s="50"/>
      <c r="R3" s="50"/>
      <c r="S3" s="50"/>
      <c r="T3" s="50"/>
      <c r="U3" s="51" t="s">
        <v>175</v>
      </c>
      <c r="V3" s="50"/>
      <c r="W3" s="51" t="s">
        <v>176</v>
      </c>
      <c r="X3" s="50"/>
      <c r="Y3" s="51" t="s">
        <v>177</v>
      </c>
    </row>
    <row r="4" s="45" customFormat="1" ht="21.15" customHeight="1" spans="1:25">
      <c r="A4" s="50"/>
      <c r="B4" s="50"/>
      <c r="C4" s="50"/>
      <c r="D4" s="50"/>
      <c r="E4" s="51" t="s">
        <v>178</v>
      </c>
      <c r="F4" s="51" t="s">
        <v>179</v>
      </c>
      <c r="G4" s="51" t="s">
        <v>180</v>
      </c>
      <c r="H4" s="50"/>
      <c r="I4" s="51"/>
      <c r="J4" s="51" t="s">
        <v>181</v>
      </c>
      <c r="K4" s="50"/>
      <c r="L4" s="50"/>
      <c r="M4" s="51" t="s">
        <v>182</v>
      </c>
      <c r="N4" s="51" t="s">
        <v>183</v>
      </c>
      <c r="O4" s="50"/>
      <c r="P4" s="51" t="s">
        <v>184</v>
      </c>
      <c r="Q4" s="50"/>
      <c r="R4" s="51" t="s">
        <v>185</v>
      </c>
      <c r="S4" s="50"/>
      <c r="T4" s="50"/>
      <c r="U4" s="51" t="s">
        <v>186</v>
      </c>
      <c r="V4" s="51" t="s">
        <v>187</v>
      </c>
      <c r="W4" s="51" t="s">
        <v>188</v>
      </c>
      <c r="X4" s="51" t="s">
        <v>189</v>
      </c>
      <c r="Y4" s="50"/>
    </row>
    <row r="5" s="45" customFormat="1" ht="83.5" customHeight="1" spans="1:25">
      <c r="A5" s="50"/>
      <c r="B5" s="50"/>
      <c r="C5" s="50"/>
      <c r="D5" s="50"/>
      <c r="E5" s="50"/>
      <c r="F5" s="50"/>
      <c r="G5" s="50"/>
      <c r="H5" s="50"/>
      <c r="I5" s="51"/>
      <c r="J5" s="51" t="s">
        <v>190</v>
      </c>
      <c r="K5" s="51" t="s">
        <v>191</v>
      </c>
      <c r="L5" s="51" t="s">
        <v>192</v>
      </c>
      <c r="M5" s="50"/>
      <c r="N5" s="51" t="s">
        <v>193</v>
      </c>
      <c r="O5" s="51" t="s">
        <v>194</v>
      </c>
      <c r="P5" s="51" t="s">
        <v>195</v>
      </c>
      <c r="Q5" s="51" t="s">
        <v>196</v>
      </c>
      <c r="R5" s="51" t="s">
        <v>197</v>
      </c>
      <c r="S5" s="51" t="s">
        <v>198</v>
      </c>
      <c r="T5" s="51" t="s">
        <v>199</v>
      </c>
      <c r="U5" s="50"/>
      <c r="V5" s="50"/>
      <c r="W5" s="50"/>
      <c r="X5" s="50"/>
      <c r="Y5" s="50"/>
    </row>
    <row r="6" s="45" customFormat="1" ht="15.4" customHeight="1" spans="1:25">
      <c r="A6" s="101">
        <v>1</v>
      </c>
      <c r="B6" s="101">
        <v>2</v>
      </c>
      <c r="C6" s="101">
        <v>3</v>
      </c>
      <c r="D6" s="101">
        <v>4</v>
      </c>
      <c r="E6" s="101">
        <v>5</v>
      </c>
      <c r="F6" s="101">
        <v>6</v>
      </c>
      <c r="G6" s="101">
        <v>7</v>
      </c>
      <c r="H6" s="101">
        <v>8</v>
      </c>
      <c r="I6" s="101">
        <v>9</v>
      </c>
      <c r="J6" s="101">
        <v>10</v>
      </c>
      <c r="K6" s="101">
        <v>11</v>
      </c>
      <c r="L6" s="101">
        <v>12</v>
      </c>
      <c r="M6" s="101">
        <v>13</v>
      </c>
      <c r="N6" s="101">
        <v>14</v>
      </c>
      <c r="O6" s="101">
        <v>15</v>
      </c>
      <c r="P6" s="101">
        <v>16</v>
      </c>
      <c r="Q6" s="101">
        <v>17</v>
      </c>
      <c r="R6" s="101">
        <v>18</v>
      </c>
      <c r="S6" s="101">
        <v>19</v>
      </c>
      <c r="T6" s="101">
        <v>20</v>
      </c>
      <c r="U6" s="101">
        <v>21</v>
      </c>
      <c r="V6" s="101">
        <v>22</v>
      </c>
      <c r="W6" s="101">
        <v>23</v>
      </c>
      <c r="X6" s="101">
        <v>24</v>
      </c>
      <c r="Y6" s="101">
        <v>25</v>
      </c>
    </row>
    <row r="7" s="45" customFormat="1" ht="34" customHeight="1" spans="1:25">
      <c r="A7" s="51" t="s">
        <v>158</v>
      </c>
      <c r="B7" s="114" t="s">
        <v>159</v>
      </c>
      <c r="C7" s="114" t="s">
        <v>160</v>
      </c>
      <c r="D7" s="114" t="s">
        <v>200</v>
      </c>
      <c r="E7" s="114" t="s">
        <v>201</v>
      </c>
      <c r="F7" s="114" t="s">
        <v>202</v>
      </c>
      <c r="G7" s="114" t="s">
        <v>41</v>
      </c>
      <c r="H7" s="114" t="s">
        <v>203</v>
      </c>
      <c r="I7" s="50" t="s">
        <v>204</v>
      </c>
      <c r="J7" s="114">
        <v>66.36</v>
      </c>
      <c r="K7" s="114" t="s">
        <v>41</v>
      </c>
      <c r="L7" s="114" t="s">
        <v>41</v>
      </c>
      <c r="M7" s="114" t="s">
        <v>41</v>
      </c>
      <c r="N7" s="114" t="s">
        <v>205</v>
      </c>
      <c r="O7" s="117">
        <v>45577</v>
      </c>
      <c r="P7" s="114" t="s">
        <v>205</v>
      </c>
      <c r="Q7" s="117">
        <v>45651</v>
      </c>
      <c r="R7" s="114" t="s">
        <v>206</v>
      </c>
      <c r="S7" s="114" t="s">
        <v>41</v>
      </c>
      <c r="T7" s="114"/>
      <c r="U7" s="114">
        <v>40.714566</v>
      </c>
      <c r="V7" s="114" t="s">
        <v>41</v>
      </c>
      <c r="W7" s="114">
        <v>1</v>
      </c>
      <c r="X7" s="114">
        <v>27</v>
      </c>
      <c r="Y7" s="114"/>
    </row>
    <row r="8" s="45" customFormat="1" ht="41" customHeight="1" spans="1:25">
      <c r="A8" s="55"/>
      <c r="B8" s="115"/>
      <c r="C8" s="115"/>
      <c r="D8" s="115"/>
      <c r="E8" s="115"/>
      <c r="F8" s="115"/>
      <c r="G8" s="115"/>
      <c r="H8" s="115"/>
      <c r="I8" s="55" t="s">
        <v>207</v>
      </c>
      <c r="J8" s="115"/>
      <c r="K8" s="115"/>
      <c r="L8" s="115"/>
      <c r="M8" s="115"/>
      <c r="N8" s="115"/>
      <c r="O8" s="118"/>
      <c r="P8" s="115"/>
      <c r="Q8" s="118"/>
      <c r="R8" s="115"/>
      <c r="S8" s="115"/>
      <c r="T8" s="115"/>
      <c r="U8" s="115"/>
      <c r="V8" s="115"/>
      <c r="W8" s="115"/>
      <c r="X8" s="115"/>
      <c r="Y8" s="115"/>
    </row>
    <row r="9" s="45" customFormat="1" ht="10" customHeight="1" spans="1:25">
      <c r="A9" s="55"/>
      <c r="B9" s="55"/>
      <c r="C9" s="55"/>
      <c r="D9" s="55"/>
      <c r="E9" s="55"/>
      <c r="F9" s="55"/>
      <c r="G9" s="55"/>
      <c r="H9" s="55"/>
      <c r="I9" s="55"/>
      <c r="J9" s="55"/>
      <c r="K9" s="55"/>
      <c r="L9" s="55"/>
      <c r="M9" s="55"/>
      <c r="N9" s="55"/>
      <c r="O9" s="55"/>
      <c r="P9" s="55"/>
      <c r="Q9" s="55"/>
      <c r="R9" s="55"/>
      <c r="S9" s="55"/>
      <c r="T9" s="55"/>
      <c r="U9" s="55"/>
      <c r="V9" s="55"/>
      <c r="W9" s="55"/>
      <c r="X9" s="55"/>
      <c r="Y9" s="55"/>
    </row>
    <row r="10" s="45" customFormat="1" ht="10" customHeight="1" spans="1:25">
      <c r="A10" s="55"/>
      <c r="B10" s="55"/>
      <c r="C10" s="55"/>
      <c r="D10" s="55"/>
      <c r="E10" s="55"/>
      <c r="F10" s="55"/>
      <c r="G10" s="55"/>
      <c r="H10" s="55"/>
      <c r="I10" s="55"/>
      <c r="J10" s="55"/>
      <c r="K10" s="55"/>
      <c r="L10" s="55"/>
      <c r="M10" s="55"/>
      <c r="N10" s="55"/>
      <c r="O10" s="55"/>
      <c r="P10" s="55"/>
      <c r="Q10" s="55"/>
      <c r="R10" s="55"/>
      <c r="S10" s="55"/>
      <c r="T10" s="55"/>
      <c r="U10" s="55"/>
      <c r="V10" s="55"/>
      <c r="W10" s="55"/>
      <c r="X10" s="55"/>
      <c r="Y10" s="55"/>
    </row>
    <row r="11" s="45" customFormat="1" ht="10" customHeight="1" spans="1:25">
      <c r="A11" s="55"/>
      <c r="B11" s="55"/>
      <c r="C11" s="55"/>
      <c r="D11" s="55"/>
      <c r="E11" s="55"/>
      <c r="F11" s="55"/>
      <c r="G11" s="55"/>
      <c r="H11" s="55"/>
      <c r="I11" s="55"/>
      <c r="J11" s="55"/>
      <c r="K11" s="55"/>
      <c r="L11" s="55"/>
      <c r="M11" s="55"/>
      <c r="N11" s="55"/>
      <c r="O11" s="55"/>
      <c r="P11" s="55"/>
      <c r="Q11" s="55"/>
      <c r="R11" s="55"/>
      <c r="S11" s="55"/>
      <c r="T11" s="55"/>
      <c r="U11" s="55"/>
      <c r="V11" s="55"/>
      <c r="W11" s="55"/>
      <c r="X11" s="55"/>
      <c r="Y11" s="55"/>
    </row>
    <row r="12" s="45" customFormat="1" ht="17.15" customHeight="1" spans="1:25">
      <c r="A12" s="55"/>
      <c r="B12" s="55"/>
      <c r="C12" s="55"/>
      <c r="D12" s="55"/>
      <c r="E12" s="55"/>
      <c r="F12" s="55"/>
      <c r="G12" s="55"/>
      <c r="H12" s="55"/>
      <c r="I12" s="55"/>
      <c r="J12" s="55"/>
      <c r="K12" s="55"/>
      <c r="L12" s="55"/>
      <c r="M12" s="55"/>
      <c r="N12" s="55"/>
      <c r="O12" s="55"/>
      <c r="P12" s="55"/>
      <c r="Q12" s="55"/>
      <c r="R12" s="55"/>
      <c r="S12" s="55"/>
      <c r="T12" s="55"/>
      <c r="U12" s="55"/>
      <c r="V12" s="55"/>
      <c r="W12" s="55"/>
      <c r="X12" s="55"/>
      <c r="Y12" s="55"/>
    </row>
    <row r="13" s="45" customFormat="1" ht="17.15" customHeight="1" spans="1:25">
      <c r="A13" s="55"/>
      <c r="B13" s="55"/>
      <c r="C13" s="55"/>
      <c r="D13" s="55"/>
      <c r="E13" s="55"/>
      <c r="F13" s="55"/>
      <c r="G13" s="55"/>
      <c r="H13" s="55"/>
      <c r="I13" s="55"/>
      <c r="J13" s="55"/>
      <c r="K13" s="55"/>
      <c r="L13" s="55"/>
      <c r="M13" s="55"/>
      <c r="N13" s="55"/>
      <c r="O13" s="55"/>
      <c r="P13" s="55"/>
      <c r="Q13" s="55"/>
      <c r="R13" s="55"/>
      <c r="S13" s="55"/>
      <c r="T13" s="55"/>
      <c r="U13" s="55"/>
      <c r="V13" s="55"/>
      <c r="W13" s="55"/>
      <c r="X13" s="55"/>
      <c r="Y13" s="55"/>
    </row>
    <row r="14" s="45" customFormat="1" ht="17.15" customHeight="1" spans="1:25">
      <c r="A14" s="55"/>
      <c r="B14" s="55"/>
      <c r="C14" s="55"/>
      <c r="D14" s="55"/>
      <c r="E14" s="55"/>
      <c r="F14" s="55"/>
      <c r="G14" s="55"/>
      <c r="H14" s="55"/>
      <c r="I14" s="55"/>
      <c r="J14" s="55"/>
      <c r="K14" s="55"/>
      <c r="L14" s="55"/>
      <c r="M14" s="55"/>
      <c r="N14" s="55"/>
      <c r="O14" s="55"/>
      <c r="P14" s="55"/>
      <c r="Q14" s="55"/>
      <c r="R14" s="55"/>
      <c r="S14" s="55"/>
      <c r="T14" s="55"/>
      <c r="U14" s="55"/>
      <c r="V14" s="55"/>
      <c r="W14" s="55"/>
      <c r="X14" s="55"/>
      <c r="Y14" s="55"/>
    </row>
    <row r="15" s="45" customFormat="1" ht="17.15" customHeight="1" spans="1:25">
      <c r="A15" s="55"/>
      <c r="B15" s="55"/>
      <c r="C15" s="55"/>
      <c r="D15" s="55"/>
      <c r="E15" s="55"/>
      <c r="F15" s="55"/>
      <c r="G15" s="55"/>
      <c r="H15" s="55"/>
      <c r="I15" s="55"/>
      <c r="J15" s="55"/>
      <c r="K15" s="55"/>
      <c r="L15" s="55"/>
      <c r="M15" s="55"/>
      <c r="N15" s="55"/>
      <c r="O15" s="55"/>
      <c r="P15" s="55"/>
      <c r="Q15" s="55"/>
      <c r="R15" s="55"/>
      <c r="S15" s="55"/>
      <c r="T15" s="55"/>
      <c r="U15" s="55"/>
      <c r="V15" s="55"/>
      <c r="W15" s="55"/>
      <c r="X15" s="55"/>
      <c r="Y15" s="55"/>
    </row>
    <row r="16" s="45" customFormat="1" ht="17.15" customHeight="1" spans="1:25">
      <c r="A16" s="55"/>
      <c r="B16" s="55"/>
      <c r="C16" s="55"/>
      <c r="D16" s="55"/>
      <c r="E16" s="55"/>
      <c r="F16" s="55"/>
      <c r="G16" s="55"/>
      <c r="H16" s="55"/>
      <c r="I16" s="55"/>
      <c r="J16" s="55"/>
      <c r="K16" s="55"/>
      <c r="L16" s="55"/>
      <c r="M16" s="55"/>
      <c r="N16" s="55"/>
      <c r="O16" s="55"/>
      <c r="P16" s="55"/>
      <c r="Q16" s="55"/>
      <c r="R16" s="55"/>
      <c r="S16" s="55"/>
      <c r="T16" s="55"/>
      <c r="U16" s="55"/>
      <c r="V16" s="55"/>
      <c r="W16" s="55"/>
      <c r="X16" s="55"/>
      <c r="Y16" s="55"/>
    </row>
    <row r="17" s="45" customFormat="1" ht="17.65" customHeight="1" spans="1:25">
      <c r="A17" s="55"/>
      <c r="B17" s="55"/>
      <c r="C17" s="55"/>
      <c r="D17" s="55"/>
      <c r="E17" s="55"/>
      <c r="F17" s="55"/>
      <c r="G17" s="55"/>
      <c r="H17" s="55"/>
      <c r="I17" s="55"/>
      <c r="J17" s="55"/>
      <c r="K17" s="55"/>
      <c r="L17" s="55"/>
      <c r="M17" s="55"/>
      <c r="N17" s="55"/>
      <c r="O17" s="55"/>
      <c r="P17" s="55"/>
      <c r="Q17" s="55"/>
      <c r="R17" s="55"/>
      <c r="S17" s="55"/>
      <c r="T17" s="55"/>
      <c r="U17" s="55"/>
      <c r="V17" s="55"/>
      <c r="W17" s="55"/>
      <c r="X17" s="55"/>
      <c r="Y17" s="55"/>
    </row>
    <row r="18" ht="10.5" customHeight="1" spans="1:1">
      <c r="A18" s="41" t="s">
        <v>208</v>
      </c>
    </row>
    <row r="19" ht="21" customHeight="1" spans="1:1">
      <c r="A19" s="116" t="s">
        <v>209</v>
      </c>
    </row>
    <row r="20" ht="10.5" customHeight="1" spans="1:1">
      <c r="A20" s="42" t="s">
        <v>210</v>
      </c>
    </row>
    <row r="21" ht="42" customHeight="1" spans="1:1">
      <c r="A21" s="116" t="s">
        <v>211</v>
      </c>
    </row>
    <row r="22" ht="10.5" customHeight="1" spans="1:1">
      <c r="A22" s="43" t="s">
        <v>212</v>
      </c>
    </row>
  </sheetData>
  <mergeCells count="53">
    <mergeCell ref="A2:Y2"/>
    <mergeCell ref="E3:G3"/>
    <mergeCell ref="J3:M3"/>
    <mergeCell ref="N3:T3"/>
    <mergeCell ref="U3:V3"/>
    <mergeCell ref="W3:X3"/>
    <mergeCell ref="J4:L4"/>
    <mergeCell ref="N4:O4"/>
    <mergeCell ref="P4:Q4"/>
    <mergeCell ref="R4:T4"/>
    <mergeCell ref="A18:Y18"/>
    <mergeCell ref="A19:Y19"/>
    <mergeCell ref="A20:Y20"/>
    <mergeCell ref="A21:Y21"/>
    <mergeCell ref="A22:Y22"/>
    <mergeCell ref="A3:A5"/>
    <mergeCell ref="B3:B5"/>
    <mergeCell ref="B7:B8"/>
    <mergeCell ref="C3:C5"/>
    <mergeCell ref="C7:C8"/>
    <mergeCell ref="D3:D5"/>
    <mergeCell ref="D7:D8"/>
    <mergeCell ref="E4:E5"/>
    <mergeCell ref="E7:E8"/>
    <mergeCell ref="F4:F5"/>
    <mergeCell ref="F7:F8"/>
    <mergeCell ref="G4:G5"/>
    <mergeCell ref="G7:G8"/>
    <mergeCell ref="H3:H5"/>
    <mergeCell ref="H7:H8"/>
    <mergeCell ref="I3:I5"/>
    <mergeCell ref="J7:J8"/>
    <mergeCell ref="K7:K8"/>
    <mergeCell ref="L7:L8"/>
    <mergeCell ref="M4:M5"/>
    <mergeCell ref="M7:M8"/>
    <mergeCell ref="N7:N8"/>
    <mergeCell ref="O7:O8"/>
    <mergeCell ref="P7:P8"/>
    <mergeCell ref="Q7:Q8"/>
    <mergeCell ref="R7:R8"/>
    <mergeCell ref="S7:S8"/>
    <mergeCell ref="T7:T8"/>
    <mergeCell ref="U4:U5"/>
    <mergeCell ref="U7:U8"/>
    <mergeCell ref="V4:V5"/>
    <mergeCell ref="V7:V8"/>
    <mergeCell ref="W4:W5"/>
    <mergeCell ref="W7:W8"/>
    <mergeCell ref="X4:X5"/>
    <mergeCell ref="X7:X8"/>
    <mergeCell ref="Y3:Y5"/>
    <mergeCell ref="Y7:Y8"/>
  </mergeCells>
  <dataValidations count="3">
    <dataValidation type="list" allowBlank="1" showInputMessage="1" showErrorMessage="1" sqref="H7:H17">
      <formula1>"美丽家园建设,产业扶持,就业创业能力培训 ,统筹解决突出问题,其他项目"</formula1>
    </dataValidation>
    <dataValidation type="list" allowBlank="1" showInputMessage="1" showErrorMessage="1" sqref="I7:I17">
      <formula1>"粤财农〔2023〕172号,粤财农〔2024〕11号,粤财农〔2024〕65号"</formula1>
    </dataValidation>
    <dataValidation type="list" allowBlank="1" showInputMessage="1" showErrorMessage="1" sqref="N7:N17 P7:P17 R7:R17 T7:T17">
      <formula1>"是,否"</formula1>
    </dataValidation>
  </dataValidations>
  <printOptions horizontalCentered="1"/>
  <pageMargins left="0.503472222222222" right="0.503472222222222" top="0.554861111111111" bottom="0.554861111111111" header="0.298611111111111" footer="0.298611111111111"/>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view="pageBreakPreview" zoomScale="150" zoomScaleNormal="100" workbookViewId="0">
      <selection activeCell="E9" sqref="E9"/>
    </sheetView>
  </sheetViews>
  <sheetFormatPr defaultColWidth="9" defaultRowHeight="14.25"/>
  <cols>
    <col min="1" max="1" width="18.9166666666667" style="92" customWidth="1"/>
    <col min="2" max="2" width="12.0833333333333" style="92" customWidth="1"/>
    <col min="3" max="4" width="13.4166666666667" style="92" customWidth="1"/>
    <col min="5" max="5" width="13.4166666666667" style="93" customWidth="1"/>
    <col min="6" max="9" width="13.4166666666667" style="92" customWidth="1"/>
    <col min="10" max="16384" width="9" style="92"/>
  </cols>
  <sheetData>
    <row r="1" s="59" customFormat="1" ht="22.5" customHeight="1" spans="1:5">
      <c r="A1" s="62" t="s">
        <v>213</v>
      </c>
      <c r="B1" s="62"/>
      <c r="C1" s="62"/>
      <c r="E1" s="94"/>
    </row>
    <row r="2" s="60" customFormat="1" ht="22.5" customHeight="1" spans="1:8">
      <c r="A2" s="63" t="s">
        <v>214</v>
      </c>
      <c r="B2" s="63"/>
      <c r="C2" s="63"/>
      <c r="D2" s="63"/>
      <c r="E2" s="63"/>
      <c r="F2" s="63"/>
      <c r="G2" s="63"/>
      <c r="H2" s="63"/>
    </row>
    <row r="3" ht="12.9" customHeight="1" spans="2:9">
      <c r="B3" s="95" t="s">
        <v>215</v>
      </c>
      <c r="C3" s="95"/>
      <c r="D3" s="95"/>
      <c r="E3" s="95"/>
      <c r="F3" s="95"/>
      <c r="G3" s="95"/>
      <c r="H3" s="95"/>
      <c r="I3" s="41" t="s">
        <v>216</v>
      </c>
    </row>
    <row r="4" s="91" customFormat="1" ht="19.5" customHeight="1" spans="1:9">
      <c r="A4" s="49" t="s">
        <v>217</v>
      </c>
      <c r="B4" s="50"/>
      <c r="C4" s="96" t="s">
        <v>218</v>
      </c>
      <c r="D4" s="97" t="s">
        <v>219</v>
      </c>
      <c r="E4" s="49" t="s">
        <v>160</v>
      </c>
      <c r="F4" s="49" t="s">
        <v>220</v>
      </c>
      <c r="G4" s="97" t="s">
        <v>221</v>
      </c>
      <c r="H4" s="49" t="s">
        <v>222</v>
      </c>
      <c r="I4" s="49" t="s">
        <v>220</v>
      </c>
    </row>
    <row r="5" s="91" customFormat="1" ht="19.15" customHeight="1" spans="1:9">
      <c r="A5" s="49" t="s">
        <v>223</v>
      </c>
      <c r="B5" s="50"/>
      <c r="C5" s="98">
        <f t="shared" ref="C5:I5" si="0">C6+C13+C20</f>
        <v>24.46</v>
      </c>
      <c r="D5" s="99">
        <f t="shared" si="0"/>
        <v>24.46</v>
      </c>
      <c r="E5" s="100">
        <f t="shared" si="0"/>
        <v>24.46</v>
      </c>
      <c r="F5" s="101">
        <f t="shared" si="0"/>
        <v>0</v>
      </c>
      <c r="G5" s="102">
        <f t="shared" si="0"/>
        <v>0</v>
      </c>
      <c r="H5" s="101">
        <f t="shared" si="0"/>
        <v>0</v>
      </c>
      <c r="I5" s="101">
        <f t="shared" si="0"/>
        <v>0</v>
      </c>
    </row>
    <row r="6" s="91" customFormat="1" ht="19.15" customHeight="1" spans="1:9">
      <c r="A6" s="103" t="s">
        <v>224</v>
      </c>
      <c r="B6" s="53"/>
      <c r="C6" s="98">
        <f>D6+G6</f>
        <v>24.46</v>
      </c>
      <c r="D6" s="99">
        <f>E6+F6</f>
        <v>24.46</v>
      </c>
      <c r="E6" s="100">
        <v>24.46</v>
      </c>
      <c r="F6" s="101">
        <f>SUM(F7:F12)</f>
        <v>0</v>
      </c>
      <c r="G6" s="102">
        <f>H6+I6</f>
        <v>0</v>
      </c>
      <c r="H6" s="101">
        <f>SUM(H7:H12)</f>
        <v>0</v>
      </c>
      <c r="I6" s="101">
        <f>SUM(I7:I12)</f>
        <v>0</v>
      </c>
    </row>
    <row r="7" s="91" customFormat="1" ht="19.15" customHeight="1" spans="1:9">
      <c r="A7" s="52" t="s">
        <v>225</v>
      </c>
      <c r="B7" s="53"/>
      <c r="C7" s="104">
        <f>D7+G7</f>
        <v>9.78</v>
      </c>
      <c r="D7" s="105">
        <f>SUM(E7:F7)</f>
        <v>9.78</v>
      </c>
      <c r="E7" s="50">
        <v>9.78</v>
      </c>
      <c r="F7" s="53"/>
      <c r="G7" s="105">
        <f>SUM(H7:I7)</f>
        <v>0</v>
      </c>
      <c r="H7" s="53"/>
      <c r="I7" s="53"/>
    </row>
    <row r="8" s="91" customFormat="1" ht="19.15" customHeight="1" spans="1:9">
      <c r="A8" s="106" t="s">
        <v>226</v>
      </c>
      <c r="B8" s="53"/>
      <c r="C8" s="104">
        <f t="shared" ref="C6:C12" si="1">D8+G8</f>
        <v>14.68</v>
      </c>
      <c r="D8" s="105">
        <f>SUM(E8:F8)</f>
        <v>14.68</v>
      </c>
      <c r="E8" s="50">
        <v>14.68</v>
      </c>
      <c r="F8" s="53"/>
      <c r="G8" s="105">
        <f>SUM(H8:I8)</f>
        <v>0</v>
      </c>
      <c r="H8" s="53"/>
      <c r="I8" s="53"/>
    </row>
    <row r="9" s="91" customFormat="1" ht="19.15" customHeight="1" spans="1:9">
      <c r="A9" s="106" t="s">
        <v>227</v>
      </c>
      <c r="B9" s="53"/>
      <c r="C9" s="104">
        <f t="shared" si="1"/>
        <v>0</v>
      </c>
      <c r="D9" s="105">
        <f>SUM(E9:F9)</f>
        <v>0</v>
      </c>
      <c r="E9" s="50"/>
      <c r="F9" s="53"/>
      <c r="G9" s="105">
        <f>SUM(H9:I9)</f>
        <v>0</v>
      </c>
      <c r="H9" s="53"/>
      <c r="I9" s="53"/>
    </row>
    <row r="10" s="91" customFormat="1" ht="19.15" customHeight="1" spans="1:9">
      <c r="A10" s="106" t="s">
        <v>228</v>
      </c>
      <c r="B10" s="53"/>
      <c r="C10" s="104">
        <f t="shared" si="1"/>
        <v>0</v>
      </c>
      <c r="D10" s="105">
        <f>SUM(E10:F10)</f>
        <v>0</v>
      </c>
      <c r="E10" s="50"/>
      <c r="F10" s="53"/>
      <c r="G10" s="105">
        <f>SUM(H10:I10)</f>
        <v>0</v>
      </c>
      <c r="H10" s="53"/>
      <c r="I10" s="53"/>
    </row>
    <row r="11" s="91" customFormat="1" ht="19.15" customHeight="1" spans="1:9">
      <c r="A11" s="106" t="s">
        <v>229</v>
      </c>
      <c r="B11" s="53"/>
      <c r="C11" s="104">
        <f t="shared" si="1"/>
        <v>0</v>
      </c>
      <c r="D11" s="105">
        <f t="shared" ref="D11:D12" si="2">SUM(E11:F11)</f>
        <v>0</v>
      </c>
      <c r="E11" s="50"/>
      <c r="F11" s="53"/>
      <c r="G11" s="105">
        <f t="shared" ref="G11:G12" si="3">SUM(H11:I11)</f>
        <v>0</v>
      </c>
      <c r="H11" s="53"/>
      <c r="I11" s="53"/>
    </row>
    <row r="12" s="91" customFormat="1" ht="19.15" customHeight="1" spans="1:9">
      <c r="A12" s="106" t="s">
        <v>230</v>
      </c>
      <c r="B12" s="53"/>
      <c r="C12" s="104">
        <f t="shared" si="1"/>
        <v>0</v>
      </c>
      <c r="D12" s="105">
        <f t="shared" si="2"/>
        <v>0</v>
      </c>
      <c r="E12" s="50"/>
      <c r="F12" s="53"/>
      <c r="G12" s="105">
        <f t="shared" si="3"/>
        <v>0</v>
      </c>
      <c r="H12" s="53"/>
      <c r="I12" s="53"/>
    </row>
    <row r="13" s="91" customFormat="1" ht="19.15" customHeight="1" spans="1:9">
      <c r="A13" s="103" t="s">
        <v>231</v>
      </c>
      <c r="B13" s="53"/>
      <c r="C13" s="107">
        <f>SUM(C14:C19)</f>
        <v>0</v>
      </c>
      <c r="D13" s="102">
        <f>E13+F13</f>
        <v>0</v>
      </c>
      <c r="E13" s="101">
        <f>SUM(E14:E19)</f>
        <v>0</v>
      </c>
      <c r="F13" s="101">
        <f>SUM(F14:F19)</f>
        <v>0</v>
      </c>
      <c r="G13" s="102">
        <f>H13+I13</f>
        <v>0</v>
      </c>
      <c r="H13" s="101">
        <f>SUM(H14:H19)</f>
        <v>0</v>
      </c>
      <c r="I13" s="101">
        <f>SUM(I14:I19)</f>
        <v>0</v>
      </c>
    </row>
    <row r="14" s="91" customFormat="1" ht="19.15" customHeight="1" spans="1:9">
      <c r="A14" s="52" t="s">
        <v>232</v>
      </c>
      <c r="B14" s="53"/>
      <c r="C14" s="104">
        <f>D14+G14</f>
        <v>0</v>
      </c>
      <c r="D14" s="105">
        <f>SUM(E14:F14)</f>
        <v>0</v>
      </c>
      <c r="E14" s="50"/>
      <c r="F14" s="53"/>
      <c r="G14" s="105">
        <f>SUM(H14:I14)</f>
        <v>0</v>
      </c>
      <c r="H14" s="53"/>
      <c r="I14" s="53"/>
    </row>
    <row r="15" s="91" customFormat="1" ht="19.15" customHeight="1" spans="1:9">
      <c r="A15" s="106" t="s">
        <v>233</v>
      </c>
      <c r="B15" s="53"/>
      <c r="C15" s="104">
        <f>D15+G15</f>
        <v>0</v>
      </c>
      <c r="D15" s="105">
        <f>SUM(E15:F15)</f>
        <v>0</v>
      </c>
      <c r="E15" s="50"/>
      <c r="F15" s="53"/>
      <c r="G15" s="105">
        <f>SUM(H15:I15)</f>
        <v>0</v>
      </c>
      <c r="H15" s="53"/>
      <c r="I15" s="53"/>
    </row>
    <row r="16" s="91" customFormat="1" ht="19.15" customHeight="1" spans="1:9">
      <c r="A16" s="106" t="s">
        <v>234</v>
      </c>
      <c r="B16" s="53"/>
      <c r="C16" s="104">
        <f>D16+G16</f>
        <v>0</v>
      </c>
      <c r="D16" s="105">
        <f>SUM(E16:F16)</f>
        <v>0</v>
      </c>
      <c r="E16" s="50"/>
      <c r="F16" s="53"/>
      <c r="G16" s="105">
        <f>SUM(H16:I16)</f>
        <v>0</v>
      </c>
      <c r="H16" s="53"/>
      <c r="I16" s="53"/>
    </row>
    <row r="17" s="91" customFormat="1" ht="19.15" customHeight="1" spans="1:9">
      <c r="A17" s="106" t="s">
        <v>235</v>
      </c>
      <c r="B17" s="53"/>
      <c r="C17" s="104">
        <f>D17+G17</f>
        <v>0</v>
      </c>
      <c r="D17" s="105">
        <f>SUM(E17:F17)</f>
        <v>0</v>
      </c>
      <c r="E17" s="50"/>
      <c r="F17" s="53"/>
      <c r="G17" s="105">
        <f>SUM(H17:I17)</f>
        <v>0</v>
      </c>
      <c r="H17" s="53"/>
      <c r="I17" s="53"/>
    </row>
    <row r="18" s="91" customFormat="1" ht="19.15" customHeight="1" spans="1:9">
      <c r="A18" s="106" t="s">
        <v>236</v>
      </c>
      <c r="B18" s="53"/>
      <c r="C18" s="104">
        <f t="shared" ref="C18:C19" si="4">D18+G18</f>
        <v>0</v>
      </c>
      <c r="D18" s="105">
        <f t="shared" ref="D18:D19" si="5">SUM(E18:F18)</f>
        <v>0</v>
      </c>
      <c r="E18" s="50"/>
      <c r="F18" s="53"/>
      <c r="G18" s="105">
        <f t="shared" ref="G18:G19" si="6">SUM(H18:I18)</f>
        <v>0</v>
      </c>
      <c r="H18" s="53"/>
      <c r="I18" s="53"/>
    </row>
    <row r="19" s="91" customFormat="1" ht="19.15" customHeight="1" spans="1:9">
      <c r="A19" s="106" t="s">
        <v>237</v>
      </c>
      <c r="B19" s="53"/>
      <c r="C19" s="104">
        <f t="shared" si="4"/>
        <v>0</v>
      </c>
      <c r="D19" s="105">
        <f t="shared" si="5"/>
        <v>0</v>
      </c>
      <c r="E19" s="50"/>
      <c r="F19" s="53"/>
      <c r="G19" s="105">
        <f t="shared" si="6"/>
        <v>0</v>
      </c>
      <c r="H19" s="53"/>
      <c r="I19" s="53"/>
    </row>
    <row r="20" s="91" customFormat="1" ht="19.15" customHeight="1" spans="1:9">
      <c r="A20" s="103" t="s">
        <v>238</v>
      </c>
      <c r="B20" s="53"/>
      <c r="C20" s="107">
        <f>SUM(C21:C26)</f>
        <v>0</v>
      </c>
      <c r="D20" s="102">
        <f>SUM(D21:D26)</f>
        <v>0</v>
      </c>
      <c r="E20" s="101">
        <f t="shared" ref="E20:I20" si="7">SUM(E21:E26)</f>
        <v>0</v>
      </c>
      <c r="F20" s="101">
        <f t="shared" si="7"/>
        <v>0</v>
      </c>
      <c r="G20" s="102">
        <f t="shared" si="7"/>
        <v>0</v>
      </c>
      <c r="H20" s="101">
        <f t="shared" si="7"/>
        <v>0</v>
      </c>
      <c r="I20" s="101">
        <f t="shared" si="7"/>
        <v>0</v>
      </c>
    </row>
    <row r="21" s="91" customFormat="1" ht="19.15" customHeight="1" spans="1:9">
      <c r="A21" s="52" t="s">
        <v>239</v>
      </c>
      <c r="B21" s="53"/>
      <c r="C21" s="104">
        <f>D21+G21</f>
        <v>0</v>
      </c>
      <c r="D21" s="105">
        <f>SUM(E21:F21)</f>
        <v>0</v>
      </c>
      <c r="E21" s="50"/>
      <c r="F21" s="53"/>
      <c r="G21" s="105">
        <f>SUM(H21:I21)</f>
        <v>0</v>
      </c>
      <c r="H21" s="53"/>
      <c r="I21" s="53"/>
    </row>
    <row r="22" s="91" customFormat="1" ht="19.15" customHeight="1" spans="1:9">
      <c r="A22" s="106" t="s">
        <v>240</v>
      </c>
      <c r="B22" s="53"/>
      <c r="C22" s="104">
        <f>D22+G22</f>
        <v>0</v>
      </c>
      <c r="D22" s="105">
        <f>SUM(E22:F22)</f>
        <v>0</v>
      </c>
      <c r="E22" s="50"/>
      <c r="F22" s="53"/>
      <c r="G22" s="105">
        <f>SUM(H22:I22)</f>
        <v>0</v>
      </c>
      <c r="H22" s="53"/>
      <c r="I22" s="53"/>
    </row>
    <row r="23" s="91" customFormat="1" ht="19.15" customHeight="1" spans="1:9">
      <c r="A23" s="106" t="s">
        <v>241</v>
      </c>
      <c r="B23" s="53"/>
      <c r="C23" s="104">
        <f>D23+G23</f>
        <v>0</v>
      </c>
      <c r="D23" s="105">
        <f>SUM(E23:F23)</f>
        <v>0</v>
      </c>
      <c r="E23" s="50"/>
      <c r="F23" s="53"/>
      <c r="G23" s="105">
        <f>SUM(H23:I23)</f>
        <v>0</v>
      </c>
      <c r="H23" s="53"/>
      <c r="I23" s="53"/>
    </row>
    <row r="24" s="91" customFormat="1" ht="19.15" customHeight="1" spans="1:9">
      <c r="A24" s="106" t="s">
        <v>242</v>
      </c>
      <c r="B24" s="53"/>
      <c r="C24" s="104">
        <f>D24+G24</f>
        <v>0</v>
      </c>
      <c r="D24" s="105">
        <f>SUM(E24:F24)</f>
        <v>0</v>
      </c>
      <c r="E24" s="50"/>
      <c r="F24" s="53"/>
      <c r="G24" s="105">
        <f>SUM(H24:I24)</f>
        <v>0</v>
      </c>
      <c r="H24" s="53"/>
      <c r="I24" s="53"/>
    </row>
    <row r="25" s="91" customFormat="1" ht="19.15" customHeight="1" spans="1:9">
      <c r="A25" s="106" t="s">
        <v>243</v>
      </c>
      <c r="B25" s="53"/>
      <c r="C25" s="104">
        <f t="shared" ref="C25:C26" si="8">D25+G25</f>
        <v>0</v>
      </c>
      <c r="D25" s="105">
        <f t="shared" ref="D25:D26" si="9">SUM(E25:F25)</f>
        <v>0</v>
      </c>
      <c r="E25" s="50"/>
      <c r="F25" s="53"/>
      <c r="G25" s="105">
        <f t="shared" ref="G25:G26" si="10">SUM(H25:I25)</f>
        <v>0</v>
      </c>
      <c r="H25" s="53"/>
      <c r="I25" s="53"/>
    </row>
    <row r="26" s="91" customFormat="1" ht="19.5" customHeight="1" spans="1:9">
      <c r="A26" s="106" t="s">
        <v>244</v>
      </c>
      <c r="B26" s="53"/>
      <c r="C26" s="104">
        <f t="shared" si="8"/>
        <v>0</v>
      </c>
      <c r="D26" s="105">
        <f t="shared" si="9"/>
        <v>0</v>
      </c>
      <c r="E26" s="50"/>
      <c r="F26" s="53"/>
      <c r="G26" s="105">
        <f t="shared" si="10"/>
        <v>0</v>
      </c>
      <c r="H26" s="53"/>
      <c r="I26" s="53"/>
    </row>
    <row r="27" ht="12.15" customHeight="1" spans="1:1">
      <c r="A27" s="108" t="s">
        <v>161</v>
      </c>
    </row>
    <row r="28" ht="12" customHeight="1" spans="1:1">
      <c r="A28" s="109" t="s">
        <v>245</v>
      </c>
    </row>
  </sheetData>
  <mergeCells count="27">
    <mergeCell ref="A2:H2"/>
    <mergeCell ref="B3:H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I27"/>
    <mergeCell ref="A28:I28"/>
  </mergeCells>
  <printOptions horizontalCentered="1"/>
  <pageMargins left="0.503472222222222" right="0.503472222222222" top="0.554861111111111" bottom="0.554861111111111" header="0.298611111111111" footer="0.298611111111111"/>
  <pageSetup paperSize="9" scale="93"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1"/>
  <sheetViews>
    <sheetView tabSelected="1" view="pageBreakPreview" zoomScale="160" zoomScaleNormal="130" workbookViewId="0">
      <selection activeCell="S5" sqref="S5"/>
    </sheetView>
  </sheetViews>
  <sheetFormatPr defaultColWidth="9" defaultRowHeight="14.25"/>
  <cols>
    <col min="1" max="1" width="5.83333333333333" customWidth="1"/>
    <col min="2" max="2" width="5.75" customWidth="1"/>
    <col min="3" max="3" width="28.3333333333333" customWidth="1"/>
    <col min="4" max="5" width="7.18333333333333" customWidth="1"/>
    <col min="6" max="8" width="6.08333333333333" customWidth="1"/>
    <col min="9" max="9" width="9.21666666666667" customWidth="1"/>
    <col min="10" max="16" width="6.08333333333333" hidden="1" customWidth="1"/>
    <col min="17" max="17" width="6.16666666666667" hidden="1" customWidth="1"/>
  </cols>
  <sheetData>
    <row r="1" s="59" customFormat="1" ht="22.5" customHeight="1" spans="1:3">
      <c r="A1" s="62" t="s">
        <v>246</v>
      </c>
      <c r="B1" s="62"/>
      <c r="C1" s="62"/>
    </row>
    <row r="2" s="60" customFormat="1" ht="33" customHeight="1" spans="1:17">
      <c r="A2" s="63" t="s">
        <v>247</v>
      </c>
      <c r="B2" s="63"/>
      <c r="C2" s="63"/>
      <c r="D2" s="63"/>
      <c r="E2" s="63"/>
      <c r="F2" s="63"/>
      <c r="G2" s="63"/>
      <c r="H2" s="63"/>
      <c r="I2" s="63"/>
      <c r="J2" s="63"/>
      <c r="K2" s="63"/>
      <c r="L2" s="63"/>
      <c r="M2" s="63"/>
      <c r="N2" s="63"/>
      <c r="O2" s="63"/>
      <c r="P2" s="63"/>
      <c r="Q2" s="63"/>
    </row>
    <row r="3" s="61" customFormat="1" ht="17.65" customHeight="1" spans="1:17">
      <c r="A3" s="64" t="s">
        <v>28</v>
      </c>
      <c r="B3" s="64" t="s">
        <v>30</v>
      </c>
      <c r="C3" s="64" t="s">
        <v>31</v>
      </c>
      <c r="D3" s="65" t="s">
        <v>218</v>
      </c>
      <c r="E3" s="66"/>
      <c r="F3" s="67" t="s">
        <v>248</v>
      </c>
      <c r="G3" s="68"/>
      <c r="H3" s="64" t="s">
        <v>160</v>
      </c>
      <c r="I3" s="69"/>
      <c r="J3" s="64" t="s">
        <v>249</v>
      </c>
      <c r="K3" s="69"/>
      <c r="L3" s="67" t="s">
        <v>250</v>
      </c>
      <c r="M3" s="68"/>
      <c r="N3" s="64" t="s">
        <v>251</v>
      </c>
      <c r="O3" s="69"/>
      <c r="P3" s="64" t="s">
        <v>249</v>
      </c>
      <c r="Q3" s="69"/>
    </row>
    <row r="4" s="61" customFormat="1" ht="17.25" customHeight="1" spans="1:17">
      <c r="A4" s="69"/>
      <c r="B4" s="69"/>
      <c r="C4" s="69"/>
      <c r="D4" s="65" t="s">
        <v>252</v>
      </c>
      <c r="E4" s="65" t="s">
        <v>253</v>
      </c>
      <c r="F4" s="67" t="s">
        <v>252</v>
      </c>
      <c r="G4" s="67" t="s">
        <v>253</v>
      </c>
      <c r="H4" s="64" t="s">
        <v>252</v>
      </c>
      <c r="I4" s="64" t="s">
        <v>253</v>
      </c>
      <c r="J4" s="64" t="s">
        <v>252</v>
      </c>
      <c r="K4" s="64" t="s">
        <v>253</v>
      </c>
      <c r="L4" s="67" t="s">
        <v>252</v>
      </c>
      <c r="M4" s="67" t="s">
        <v>253</v>
      </c>
      <c r="N4" s="64" t="s">
        <v>252</v>
      </c>
      <c r="O4" s="64" t="s">
        <v>253</v>
      </c>
      <c r="P4" s="64" t="s">
        <v>252</v>
      </c>
      <c r="Q4" s="64" t="s">
        <v>253</v>
      </c>
    </row>
    <row r="5" s="61" customFormat="1" ht="17.25" customHeight="1" spans="1:17">
      <c r="A5" s="70" t="s">
        <v>77</v>
      </c>
      <c r="B5" s="71" t="s">
        <v>78</v>
      </c>
      <c r="C5" s="72" t="s">
        <v>254</v>
      </c>
      <c r="D5" s="73"/>
      <c r="E5" s="73"/>
      <c r="F5" s="74"/>
      <c r="G5" s="74"/>
      <c r="H5" s="69">
        <v>163</v>
      </c>
      <c r="I5" s="69">
        <v>163</v>
      </c>
      <c r="J5" s="87"/>
      <c r="K5" s="87"/>
      <c r="L5" s="74"/>
      <c r="M5" s="74"/>
      <c r="N5" s="87"/>
      <c r="O5" s="87"/>
      <c r="P5" s="87"/>
      <c r="Q5" s="87"/>
    </row>
    <row r="6" s="61" customFormat="1" ht="17.25" customHeight="1" spans="1:17">
      <c r="A6" s="75"/>
      <c r="B6" s="69"/>
      <c r="C6" s="72" t="s">
        <v>255</v>
      </c>
      <c r="D6" s="73"/>
      <c r="E6" s="73"/>
      <c r="F6" s="74"/>
      <c r="G6" s="74"/>
      <c r="H6" s="69">
        <v>0</v>
      </c>
      <c r="I6" s="69">
        <v>0</v>
      </c>
      <c r="J6" s="87"/>
      <c r="K6" s="87"/>
      <c r="L6" s="74"/>
      <c r="M6" s="74"/>
      <c r="N6" s="87"/>
      <c r="O6" s="87"/>
      <c r="P6" s="87"/>
      <c r="Q6" s="87"/>
    </row>
    <row r="7" s="61" customFormat="1" ht="17.25" customHeight="1" spans="1:17">
      <c r="A7" s="75"/>
      <c r="B7" s="69"/>
      <c r="C7" s="72" t="s">
        <v>256</v>
      </c>
      <c r="D7" s="73"/>
      <c r="E7" s="73"/>
      <c r="F7" s="74"/>
      <c r="G7" s="74"/>
      <c r="H7" s="71" t="s">
        <v>41</v>
      </c>
      <c r="I7" s="71" t="s">
        <v>41</v>
      </c>
      <c r="J7" s="87"/>
      <c r="K7" s="87"/>
      <c r="L7" s="74"/>
      <c r="M7" s="74"/>
      <c r="N7" s="87"/>
      <c r="O7" s="87"/>
      <c r="P7" s="87"/>
      <c r="Q7" s="87"/>
    </row>
    <row r="8" s="61" customFormat="1" ht="17.25" customHeight="1" spans="1:17">
      <c r="A8" s="75"/>
      <c r="B8" s="69"/>
      <c r="C8" s="72" t="s">
        <v>257</v>
      </c>
      <c r="D8" s="73"/>
      <c r="E8" s="73"/>
      <c r="F8" s="74"/>
      <c r="G8" s="74"/>
      <c r="H8" s="71" t="s">
        <v>41</v>
      </c>
      <c r="I8" s="71" t="s">
        <v>41</v>
      </c>
      <c r="J8" s="87"/>
      <c r="K8" s="87"/>
      <c r="L8" s="74"/>
      <c r="M8" s="74"/>
      <c r="N8" s="87"/>
      <c r="O8" s="87"/>
      <c r="P8" s="87"/>
      <c r="Q8" s="87"/>
    </row>
    <row r="9" s="61" customFormat="1" ht="17.25" customHeight="1" spans="1:17">
      <c r="A9" s="75"/>
      <c r="B9" s="69"/>
      <c r="C9" s="72" t="s">
        <v>258</v>
      </c>
      <c r="D9" s="73"/>
      <c r="E9" s="73"/>
      <c r="F9" s="74"/>
      <c r="G9" s="74"/>
      <c r="H9" s="69">
        <v>1</v>
      </c>
      <c r="I9" s="69">
        <v>1</v>
      </c>
      <c r="J9" s="87"/>
      <c r="K9" s="87"/>
      <c r="L9" s="74"/>
      <c r="M9" s="74"/>
      <c r="N9" s="87"/>
      <c r="O9" s="87"/>
      <c r="P9" s="87"/>
      <c r="Q9" s="87"/>
    </row>
    <row r="10" s="61" customFormat="1" ht="17.25" customHeight="1" spans="1:17">
      <c r="A10" s="75"/>
      <c r="B10" s="71" t="s">
        <v>91</v>
      </c>
      <c r="C10" s="72" t="s">
        <v>259</v>
      </c>
      <c r="D10" s="76">
        <v>1</v>
      </c>
      <c r="E10" s="77"/>
      <c r="F10" s="76">
        <v>1</v>
      </c>
      <c r="G10" s="77"/>
      <c r="H10" s="76">
        <v>1</v>
      </c>
      <c r="I10" s="88">
        <v>0</v>
      </c>
      <c r="J10" s="76">
        <v>1</v>
      </c>
      <c r="K10" s="77" t="e">
        <f t="shared" ref="K10:O10" si="0">K12/K11</f>
        <v>#DIV/0!</v>
      </c>
      <c r="L10" s="76">
        <v>1</v>
      </c>
      <c r="M10" s="77" t="e">
        <f t="shared" si="0"/>
        <v>#DIV/0!</v>
      </c>
      <c r="N10" s="76">
        <v>1</v>
      </c>
      <c r="O10" s="77" t="e">
        <f t="shared" si="0"/>
        <v>#DIV/0!</v>
      </c>
      <c r="P10" s="76">
        <v>1</v>
      </c>
      <c r="Q10" s="77" t="e">
        <f>Q12/Q11</f>
        <v>#DIV/0!</v>
      </c>
    </row>
    <row r="11" s="61" customFormat="1" ht="17.25" customHeight="1" spans="1:17">
      <c r="A11" s="75"/>
      <c r="B11" s="69"/>
      <c r="C11" s="72" t="s">
        <v>260</v>
      </c>
      <c r="D11" s="77" t="s">
        <v>41</v>
      </c>
      <c r="E11" s="73"/>
      <c r="F11" s="78" t="s">
        <v>41</v>
      </c>
      <c r="G11" s="74"/>
      <c r="H11" s="71" t="s">
        <v>41</v>
      </c>
      <c r="I11" s="71" t="s">
        <v>41</v>
      </c>
      <c r="J11" s="71" t="s">
        <v>41</v>
      </c>
      <c r="K11" s="87"/>
      <c r="L11" s="78" t="s">
        <v>41</v>
      </c>
      <c r="M11" s="74"/>
      <c r="N11" s="71" t="s">
        <v>41</v>
      </c>
      <c r="O11" s="87"/>
      <c r="P11" s="71" t="s">
        <v>41</v>
      </c>
      <c r="Q11" s="87"/>
    </row>
    <row r="12" s="61" customFormat="1" ht="17.25" customHeight="1" spans="1:17">
      <c r="A12" s="75"/>
      <c r="B12" s="69"/>
      <c r="C12" s="79" t="s">
        <v>261</v>
      </c>
      <c r="D12" s="77" t="s">
        <v>41</v>
      </c>
      <c r="E12" s="73"/>
      <c r="F12" s="78" t="s">
        <v>41</v>
      </c>
      <c r="G12" s="74"/>
      <c r="H12" s="71" t="s">
        <v>41</v>
      </c>
      <c r="I12" s="71" t="s">
        <v>41</v>
      </c>
      <c r="J12" s="71" t="s">
        <v>41</v>
      </c>
      <c r="K12" s="87"/>
      <c r="L12" s="78" t="s">
        <v>41</v>
      </c>
      <c r="M12" s="74"/>
      <c r="N12" s="71" t="s">
        <v>41</v>
      </c>
      <c r="O12" s="87"/>
      <c r="P12" s="71" t="s">
        <v>41</v>
      </c>
      <c r="Q12" s="87"/>
    </row>
    <row r="13" s="61" customFormat="1" ht="17.25" customHeight="1" spans="1:17">
      <c r="A13" s="75"/>
      <c r="B13" s="69"/>
      <c r="C13" s="72" t="s">
        <v>262</v>
      </c>
      <c r="D13" s="76">
        <v>1</v>
      </c>
      <c r="E13" s="77"/>
      <c r="F13" s="76">
        <v>1</v>
      </c>
      <c r="G13" s="77"/>
      <c r="H13" s="76">
        <v>1</v>
      </c>
      <c r="I13" s="88">
        <v>0</v>
      </c>
      <c r="J13" s="76">
        <v>1</v>
      </c>
      <c r="K13" s="77" t="e">
        <f t="shared" ref="K13:O13" si="1">K15/K14</f>
        <v>#DIV/0!</v>
      </c>
      <c r="L13" s="76">
        <v>1</v>
      </c>
      <c r="M13" s="77" t="e">
        <f t="shared" si="1"/>
        <v>#DIV/0!</v>
      </c>
      <c r="N13" s="76">
        <v>1</v>
      </c>
      <c r="O13" s="77" t="e">
        <f t="shared" si="1"/>
        <v>#DIV/0!</v>
      </c>
      <c r="P13" s="76">
        <v>1</v>
      </c>
      <c r="Q13" s="77" t="e">
        <f>Q15/Q14</f>
        <v>#DIV/0!</v>
      </c>
    </row>
    <row r="14" s="61" customFormat="1" ht="17.25" customHeight="1" spans="1:17">
      <c r="A14" s="75"/>
      <c r="B14" s="69"/>
      <c r="C14" s="72" t="s">
        <v>263</v>
      </c>
      <c r="D14" s="77" t="s">
        <v>41</v>
      </c>
      <c r="E14" s="73"/>
      <c r="F14" s="78" t="s">
        <v>41</v>
      </c>
      <c r="G14" s="74"/>
      <c r="H14" s="71" t="s">
        <v>41</v>
      </c>
      <c r="I14" s="71" t="s">
        <v>41</v>
      </c>
      <c r="J14" s="71" t="s">
        <v>41</v>
      </c>
      <c r="K14" s="87"/>
      <c r="L14" s="78" t="s">
        <v>41</v>
      </c>
      <c r="M14" s="74"/>
      <c r="N14" s="71" t="s">
        <v>41</v>
      </c>
      <c r="O14" s="87"/>
      <c r="P14" s="71" t="s">
        <v>41</v>
      </c>
      <c r="Q14" s="87"/>
    </row>
    <row r="15" s="61" customFormat="1" ht="17.25" customHeight="1" spans="1:17">
      <c r="A15" s="75"/>
      <c r="B15" s="69"/>
      <c r="C15" s="79" t="s">
        <v>264</v>
      </c>
      <c r="D15" s="77" t="s">
        <v>41</v>
      </c>
      <c r="E15" s="73"/>
      <c r="F15" s="78" t="s">
        <v>41</v>
      </c>
      <c r="G15" s="74"/>
      <c r="H15" s="71" t="s">
        <v>41</v>
      </c>
      <c r="I15" s="71" t="s">
        <v>41</v>
      </c>
      <c r="J15" s="71" t="s">
        <v>41</v>
      </c>
      <c r="K15" s="87"/>
      <c r="L15" s="78" t="s">
        <v>41</v>
      </c>
      <c r="M15" s="74"/>
      <c r="N15" s="71" t="s">
        <v>41</v>
      </c>
      <c r="O15" s="87"/>
      <c r="P15" s="71" t="s">
        <v>41</v>
      </c>
      <c r="Q15" s="87"/>
    </row>
    <row r="16" s="61" customFormat="1" ht="17.25" customHeight="1" spans="1:17">
      <c r="A16" s="75"/>
      <c r="B16" s="71" t="s">
        <v>97</v>
      </c>
      <c r="C16" s="72" t="s">
        <v>265</v>
      </c>
      <c r="D16" s="76">
        <v>1</v>
      </c>
      <c r="E16" s="77"/>
      <c r="F16" s="76">
        <v>1</v>
      </c>
      <c r="G16" s="77"/>
      <c r="H16" s="76">
        <v>1</v>
      </c>
      <c r="I16" s="76">
        <v>1</v>
      </c>
      <c r="J16" s="76">
        <v>1</v>
      </c>
      <c r="K16" s="77" t="e">
        <f t="shared" ref="K16:O16" si="2">K17/K18</f>
        <v>#DIV/0!</v>
      </c>
      <c r="L16" s="76">
        <v>1</v>
      </c>
      <c r="M16" s="77" t="e">
        <f t="shared" si="2"/>
        <v>#DIV/0!</v>
      </c>
      <c r="N16" s="76">
        <v>1</v>
      </c>
      <c r="O16" s="77" t="e">
        <f t="shared" si="2"/>
        <v>#DIV/0!</v>
      </c>
      <c r="P16" s="76">
        <v>1</v>
      </c>
      <c r="Q16" s="77" t="e">
        <f>Q17/Q18</f>
        <v>#DIV/0!</v>
      </c>
    </row>
    <row r="17" s="61" customFormat="1" ht="17.25" customHeight="1" spans="1:17">
      <c r="A17" s="75"/>
      <c r="B17" s="69"/>
      <c r="C17" s="72" t="s">
        <v>266</v>
      </c>
      <c r="D17" s="77" t="s">
        <v>41</v>
      </c>
      <c r="E17" s="73"/>
      <c r="F17" s="78" t="s">
        <v>41</v>
      </c>
      <c r="G17" s="74"/>
      <c r="H17" s="71">
        <v>9.78</v>
      </c>
      <c r="I17" s="71">
        <v>9.78</v>
      </c>
      <c r="J17" s="71" t="s">
        <v>41</v>
      </c>
      <c r="K17" s="87"/>
      <c r="L17" s="78" t="s">
        <v>41</v>
      </c>
      <c r="M17" s="74"/>
      <c r="N17" s="71" t="s">
        <v>41</v>
      </c>
      <c r="O17" s="87"/>
      <c r="P17" s="71" t="s">
        <v>41</v>
      </c>
      <c r="Q17" s="87"/>
    </row>
    <row r="18" s="61" customFormat="1" ht="17.25" customHeight="1" spans="1:17">
      <c r="A18" s="75"/>
      <c r="B18" s="69"/>
      <c r="C18" s="80" t="s">
        <v>267</v>
      </c>
      <c r="D18" s="77" t="s">
        <v>41</v>
      </c>
      <c r="E18" s="73"/>
      <c r="F18" s="78" t="s">
        <v>41</v>
      </c>
      <c r="G18" s="74"/>
      <c r="H18" s="71">
        <v>9.78</v>
      </c>
      <c r="I18" s="71">
        <v>9.78</v>
      </c>
      <c r="J18" s="71" t="s">
        <v>41</v>
      </c>
      <c r="K18" s="87"/>
      <c r="L18" s="78" t="s">
        <v>41</v>
      </c>
      <c r="M18" s="74"/>
      <c r="N18" s="71" t="s">
        <v>41</v>
      </c>
      <c r="O18" s="87"/>
      <c r="P18" s="71" t="s">
        <v>41</v>
      </c>
      <c r="Q18" s="87"/>
    </row>
    <row r="19" s="61" customFormat="1" ht="17.25" customHeight="1" spans="1:17">
      <c r="A19" s="75"/>
      <c r="B19" s="69"/>
      <c r="C19" s="72" t="s">
        <v>268</v>
      </c>
      <c r="D19" s="76">
        <v>0.8</v>
      </c>
      <c r="E19" s="77"/>
      <c r="F19" s="76">
        <v>0.8</v>
      </c>
      <c r="G19" s="77"/>
      <c r="H19" s="76">
        <v>0.8</v>
      </c>
      <c r="I19" s="88">
        <v>0</v>
      </c>
      <c r="J19" s="76">
        <v>0.8</v>
      </c>
      <c r="K19" s="77" t="e">
        <f t="shared" ref="K19:O19" si="3">K21/K20</f>
        <v>#DIV/0!</v>
      </c>
      <c r="L19" s="76">
        <v>0.8</v>
      </c>
      <c r="M19" s="77" t="e">
        <f t="shared" si="3"/>
        <v>#DIV/0!</v>
      </c>
      <c r="N19" s="76">
        <v>0.8</v>
      </c>
      <c r="O19" s="77" t="e">
        <f t="shared" si="3"/>
        <v>#DIV/0!</v>
      </c>
      <c r="P19" s="76">
        <v>0.8</v>
      </c>
      <c r="Q19" s="77" t="e">
        <f>Q21/Q20</f>
        <v>#DIV/0!</v>
      </c>
    </row>
    <row r="20" s="61" customFormat="1" ht="17.25" customHeight="1" spans="1:17">
      <c r="A20" s="75"/>
      <c r="B20" s="69"/>
      <c r="C20" s="72" t="s">
        <v>269</v>
      </c>
      <c r="D20" s="77" t="s">
        <v>41</v>
      </c>
      <c r="E20" s="73"/>
      <c r="F20" s="78" t="s">
        <v>41</v>
      </c>
      <c r="G20" s="74"/>
      <c r="H20" s="71" t="s">
        <v>41</v>
      </c>
      <c r="I20" s="71" t="s">
        <v>41</v>
      </c>
      <c r="J20" s="71" t="s">
        <v>41</v>
      </c>
      <c r="K20" s="87"/>
      <c r="L20" s="78" t="s">
        <v>41</v>
      </c>
      <c r="M20" s="74"/>
      <c r="N20" s="71" t="s">
        <v>41</v>
      </c>
      <c r="O20" s="87"/>
      <c r="P20" s="71" t="s">
        <v>41</v>
      </c>
      <c r="Q20" s="87"/>
    </row>
    <row r="21" s="61" customFormat="1" ht="17.25" customHeight="1" spans="1:17">
      <c r="A21" s="75"/>
      <c r="B21" s="69"/>
      <c r="C21" s="80" t="s">
        <v>270</v>
      </c>
      <c r="D21" s="77" t="s">
        <v>41</v>
      </c>
      <c r="E21" s="73"/>
      <c r="F21" s="78" t="s">
        <v>41</v>
      </c>
      <c r="G21" s="74"/>
      <c r="H21" s="71" t="s">
        <v>41</v>
      </c>
      <c r="I21" s="71" t="s">
        <v>41</v>
      </c>
      <c r="J21" s="71" t="s">
        <v>41</v>
      </c>
      <c r="K21" s="87"/>
      <c r="L21" s="78" t="s">
        <v>41</v>
      </c>
      <c r="M21" s="74"/>
      <c r="N21" s="71" t="s">
        <v>41</v>
      </c>
      <c r="O21" s="87"/>
      <c r="P21" s="71" t="s">
        <v>41</v>
      </c>
      <c r="Q21" s="87"/>
    </row>
    <row r="22" s="61" customFormat="1" ht="17.25" customHeight="1" spans="1:17">
      <c r="A22" s="75"/>
      <c r="B22" s="69"/>
      <c r="C22" s="72" t="s">
        <v>271</v>
      </c>
      <c r="D22" s="76">
        <v>1</v>
      </c>
      <c r="E22" s="77"/>
      <c r="F22" s="76">
        <v>1</v>
      </c>
      <c r="G22" s="77"/>
      <c r="H22" s="76">
        <v>1</v>
      </c>
      <c r="I22" s="88">
        <v>0</v>
      </c>
      <c r="J22" s="76">
        <v>1</v>
      </c>
      <c r="K22" s="77" t="e">
        <f t="shared" ref="K22:O22" si="4">K23/K20</f>
        <v>#DIV/0!</v>
      </c>
      <c r="L22" s="76">
        <v>1</v>
      </c>
      <c r="M22" s="77" t="e">
        <f t="shared" si="4"/>
        <v>#DIV/0!</v>
      </c>
      <c r="N22" s="76">
        <v>1</v>
      </c>
      <c r="O22" s="77" t="e">
        <f t="shared" si="4"/>
        <v>#DIV/0!</v>
      </c>
      <c r="P22" s="76">
        <v>1</v>
      </c>
      <c r="Q22" s="77" t="e">
        <f>Q23/Q20</f>
        <v>#DIV/0!</v>
      </c>
    </row>
    <row r="23" s="61" customFormat="1" ht="17.25" customHeight="1" spans="1:17">
      <c r="A23" s="75"/>
      <c r="B23" s="69"/>
      <c r="C23" s="72" t="s">
        <v>272</v>
      </c>
      <c r="D23" s="77" t="s">
        <v>41</v>
      </c>
      <c r="E23" s="73"/>
      <c r="F23" s="78" t="s">
        <v>41</v>
      </c>
      <c r="G23" s="74"/>
      <c r="H23" s="71" t="s">
        <v>41</v>
      </c>
      <c r="I23" s="71" t="s">
        <v>41</v>
      </c>
      <c r="J23" s="71" t="s">
        <v>41</v>
      </c>
      <c r="K23" s="87"/>
      <c r="L23" s="78" t="s">
        <v>41</v>
      </c>
      <c r="M23" s="74"/>
      <c r="N23" s="71" t="s">
        <v>41</v>
      </c>
      <c r="O23" s="87"/>
      <c r="P23" s="71" t="s">
        <v>41</v>
      </c>
      <c r="Q23" s="87"/>
    </row>
    <row r="24" s="61" customFormat="1" ht="17.25" customHeight="1" spans="1:17">
      <c r="A24" s="75"/>
      <c r="B24" s="69"/>
      <c r="C24" s="72" t="s">
        <v>273</v>
      </c>
      <c r="D24" s="76">
        <v>1</v>
      </c>
      <c r="E24" s="77"/>
      <c r="F24" s="76">
        <v>1</v>
      </c>
      <c r="G24" s="77"/>
      <c r="H24" s="76">
        <v>1</v>
      </c>
      <c r="I24" s="89">
        <v>0.796</v>
      </c>
      <c r="J24" s="76">
        <v>1</v>
      </c>
      <c r="K24" s="77" t="e">
        <f t="shared" ref="K24:O24" si="5">K26/K25</f>
        <v>#DIV/0!</v>
      </c>
      <c r="L24" s="76">
        <v>1</v>
      </c>
      <c r="M24" s="77" t="e">
        <f t="shared" si="5"/>
        <v>#DIV/0!</v>
      </c>
      <c r="N24" s="76">
        <v>1</v>
      </c>
      <c r="O24" s="77" t="e">
        <f t="shared" si="5"/>
        <v>#DIV/0!</v>
      </c>
      <c r="P24" s="76">
        <v>1</v>
      </c>
      <c r="Q24" s="77" t="e">
        <f>Q26/Q25</f>
        <v>#DIV/0!</v>
      </c>
    </row>
    <row r="25" s="61" customFormat="1" ht="17.25" customHeight="1" spans="1:17">
      <c r="A25" s="75"/>
      <c r="B25" s="69"/>
      <c r="C25" s="72" t="s">
        <v>274</v>
      </c>
      <c r="D25" s="77" t="s">
        <v>41</v>
      </c>
      <c r="E25" s="73"/>
      <c r="F25" s="77" t="s">
        <v>41</v>
      </c>
      <c r="G25" s="73"/>
      <c r="H25" s="77">
        <v>63.46</v>
      </c>
      <c r="I25" s="66">
        <v>50.5</v>
      </c>
      <c r="J25" s="77" t="s">
        <v>41</v>
      </c>
      <c r="K25" s="73"/>
      <c r="L25" s="77" t="s">
        <v>41</v>
      </c>
      <c r="M25" s="73"/>
      <c r="N25" s="77" t="s">
        <v>41</v>
      </c>
      <c r="O25" s="73"/>
      <c r="P25" s="77" t="s">
        <v>41</v>
      </c>
      <c r="Q25" s="73"/>
    </row>
    <row r="26" s="61" customFormat="1" ht="17.25" customHeight="1" spans="1:17">
      <c r="A26" s="75"/>
      <c r="B26" s="69"/>
      <c r="C26" s="79" t="s">
        <v>275</v>
      </c>
      <c r="D26" s="77" t="s">
        <v>41</v>
      </c>
      <c r="E26" s="73"/>
      <c r="F26" s="77" t="s">
        <v>41</v>
      </c>
      <c r="G26" s="73"/>
      <c r="H26" s="77">
        <v>63.46</v>
      </c>
      <c r="I26" s="66">
        <v>50.5</v>
      </c>
      <c r="J26" s="77" t="s">
        <v>41</v>
      </c>
      <c r="K26" s="73"/>
      <c r="L26" s="77" t="s">
        <v>41</v>
      </c>
      <c r="M26" s="73"/>
      <c r="N26" s="77" t="s">
        <v>41</v>
      </c>
      <c r="O26" s="73"/>
      <c r="P26" s="77" t="s">
        <v>41</v>
      </c>
      <c r="Q26" s="73"/>
    </row>
    <row r="27" s="61" customFormat="1" ht="17.25" customHeight="1" spans="1:17">
      <c r="A27" s="75"/>
      <c r="B27" s="71" t="s">
        <v>107</v>
      </c>
      <c r="C27" s="72" t="s">
        <v>276</v>
      </c>
      <c r="D27" s="76">
        <v>1</v>
      </c>
      <c r="E27" s="77"/>
      <c r="F27" s="76">
        <v>1</v>
      </c>
      <c r="G27" s="77"/>
      <c r="H27" s="76">
        <v>1</v>
      </c>
      <c r="I27" s="76">
        <v>1</v>
      </c>
      <c r="J27" s="76">
        <v>1</v>
      </c>
      <c r="K27" s="77" t="e">
        <f t="shared" ref="K27:O27" si="6">K29/K28</f>
        <v>#DIV/0!</v>
      </c>
      <c r="L27" s="76">
        <v>1</v>
      </c>
      <c r="M27" s="77" t="e">
        <f t="shared" si="6"/>
        <v>#DIV/0!</v>
      </c>
      <c r="N27" s="76">
        <v>1</v>
      </c>
      <c r="O27" s="77" t="e">
        <f t="shared" si="6"/>
        <v>#DIV/0!</v>
      </c>
      <c r="P27" s="76">
        <v>1</v>
      </c>
      <c r="Q27" s="77" t="e">
        <f>Q29/Q28</f>
        <v>#DIV/0!</v>
      </c>
    </row>
    <row r="28" s="61" customFormat="1" ht="17.25" customHeight="1" spans="1:17">
      <c r="A28" s="75"/>
      <c r="B28" s="69"/>
      <c r="C28" s="72" t="s">
        <v>277</v>
      </c>
      <c r="D28" s="77" t="s">
        <v>41</v>
      </c>
      <c r="E28" s="73"/>
      <c r="F28" s="78" t="s">
        <v>41</v>
      </c>
      <c r="G28" s="74"/>
      <c r="H28" s="71">
        <v>1</v>
      </c>
      <c r="I28" s="69">
        <v>0</v>
      </c>
      <c r="J28" s="71" t="s">
        <v>41</v>
      </c>
      <c r="K28" s="87"/>
      <c r="L28" s="78" t="s">
        <v>41</v>
      </c>
      <c r="M28" s="74"/>
      <c r="N28" s="71" t="s">
        <v>41</v>
      </c>
      <c r="O28" s="87"/>
      <c r="P28" s="71" t="s">
        <v>41</v>
      </c>
      <c r="Q28" s="87"/>
    </row>
    <row r="29" s="61" customFormat="1" ht="17.65" customHeight="1" spans="1:17">
      <c r="A29" s="75"/>
      <c r="B29" s="69"/>
      <c r="C29" s="81" t="s">
        <v>278</v>
      </c>
      <c r="D29" s="77" t="s">
        <v>41</v>
      </c>
      <c r="E29" s="73"/>
      <c r="F29" s="78" t="s">
        <v>41</v>
      </c>
      <c r="G29" s="74"/>
      <c r="H29" s="71">
        <v>1</v>
      </c>
      <c r="I29" s="69">
        <v>1</v>
      </c>
      <c r="J29" s="71" t="s">
        <v>41</v>
      </c>
      <c r="K29" s="87"/>
      <c r="L29" s="78" t="s">
        <v>41</v>
      </c>
      <c r="M29" s="74"/>
      <c r="N29" s="71" t="s">
        <v>41</v>
      </c>
      <c r="O29" s="87"/>
      <c r="P29" s="71" t="s">
        <v>41</v>
      </c>
      <c r="Q29" s="87"/>
    </row>
    <row r="30" s="61" customFormat="1" ht="19" customHeight="1" spans="1:17">
      <c r="A30" s="70" t="s">
        <v>112</v>
      </c>
      <c r="B30" s="71" t="s">
        <v>279</v>
      </c>
      <c r="C30" s="72" t="s">
        <v>280</v>
      </c>
      <c r="D30" s="73"/>
      <c r="E30" s="77"/>
      <c r="F30" s="78" t="s">
        <v>41</v>
      </c>
      <c r="G30" s="78" t="s">
        <v>41</v>
      </c>
      <c r="H30" s="82">
        <v>0.0886</v>
      </c>
      <c r="I30" s="82">
        <v>0.0886</v>
      </c>
      <c r="J30" s="71" t="s">
        <v>41</v>
      </c>
      <c r="K30" s="71" t="s">
        <v>41</v>
      </c>
      <c r="L30" s="78" t="s">
        <v>41</v>
      </c>
      <c r="M30" s="78" t="s">
        <v>41</v>
      </c>
      <c r="N30" s="71" t="s">
        <v>41</v>
      </c>
      <c r="O30" s="71" t="s">
        <v>41</v>
      </c>
      <c r="P30" s="71" t="s">
        <v>41</v>
      </c>
      <c r="Q30" s="71" t="s">
        <v>41</v>
      </c>
    </row>
    <row r="31" s="61" customFormat="1" ht="11" customHeight="1" spans="1:17">
      <c r="A31" s="75"/>
      <c r="B31" s="69"/>
      <c r="C31" s="72" t="s">
        <v>281</v>
      </c>
      <c r="D31" s="77" t="s">
        <v>41</v>
      </c>
      <c r="E31" s="73"/>
      <c r="F31" s="78" t="s">
        <v>41</v>
      </c>
      <c r="G31" s="78" t="s">
        <v>41</v>
      </c>
      <c r="H31" s="71">
        <v>21804</v>
      </c>
      <c r="I31" s="71">
        <v>21804</v>
      </c>
      <c r="J31" s="71" t="s">
        <v>41</v>
      </c>
      <c r="K31" s="71" t="s">
        <v>41</v>
      </c>
      <c r="L31" s="78" t="s">
        <v>41</v>
      </c>
      <c r="M31" s="78" t="s">
        <v>41</v>
      </c>
      <c r="N31" s="71" t="s">
        <v>41</v>
      </c>
      <c r="O31" s="71" t="s">
        <v>41</v>
      </c>
      <c r="P31" s="71" t="s">
        <v>41</v>
      </c>
      <c r="Q31" s="71" t="s">
        <v>41</v>
      </c>
    </row>
    <row r="32" s="61" customFormat="1" ht="11" customHeight="1" spans="1:17">
      <c r="A32" s="75"/>
      <c r="B32" s="69"/>
      <c r="C32" s="83" t="s">
        <v>282</v>
      </c>
      <c r="D32" s="77" t="s">
        <v>41</v>
      </c>
      <c r="E32" s="73"/>
      <c r="F32" s="78" t="s">
        <v>41</v>
      </c>
      <c r="G32" s="78" t="s">
        <v>41</v>
      </c>
      <c r="H32" s="71">
        <v>19408</v>
      </c>
      <c r="I32" s="71">
        <v>19408</v>
      </c>
      <c r="J32" s="71" t="s">
        <v>41</v>
      </c>
      <c r="K32" s="71" t="s">
        <v>41</v>
      </c>
      <c r="L32" s="78" t="s">
        <v>41</v>
      </c>
      <c r="M32" s="78" t="s">
        <v>41</v>
      </c>
      <c r="N32" s="71" t="s">
        <v>41</v>
      </c>
      <c r="O32" s="71" t="s">
        <v>41</v>
      </c>
      <c r="P32" s="71" t="s">
        <v>41</v>
      </c>
      <c r="Q32" s="71" t="s">
        <v>41</v>
      </c>
    </row>
    <row r="33" s="61" customFormat="1" ht="11" customHeight="1" spans="1:17">
      <c r="A33" s="75"/>
      <c r="B33" s="69"/>
      <c r="C33" s="83" t="s">
        <v>283</v>
      </c>
      <c r="D33" s="77" t="s">
        <v>41</v>
      </c>
      <c r="E33" s="73"/>
      <c r="F33" s="78" t="s">
        <v>41</v>
      </c>
      <c r="G33" s="78" t="s">
        <v>41</v>
      </c>
      <c r="H33" s="71">
        <v>22043</v>
      </c>
      <c r="I33" s="71">
        <v>22043</v>
      </c>
      <c r="J33" s="71" t="s">
        <v>41</v>
      </c>
      <c r="K33" s="71" t="s">
        <v>41</v>
      </c>
      <c r="L33" s="78" t="s">
        <v>41</v>
      </c>
      <c r="M33" s="78" t="s">
        <v>41</v>
      </c>
      <c r="N33" s="71" t="s">
        <v>41</v>
      </c>
      <c r="O33" s="71" t="s">
        <v>41</v>
      </c>
      <c r="P33" s="71" t="s">
        <v>41</v>
      </c>
      <c r="Q33" s="71" t="s">
        <v>41</v>
      </c>
    </row>
    <row r="34" s="61" customFormat="1" ht="11" customHeight="1" spans="1:17">
      <c r="A34" s="75"/>
      <c r="B34" s="69"/>
      <c r="C34" s="83" t="s">
        <v>284</v>
      </c>
      <c r="D34" s="77" t="s">
        <v>41</v>
      </c>
      <c r="E34" s="73"/>
      <c r="F34" s="78" t="s">
        <v>41</v>
      </c>
      <c r="G34" s="78" t="s">
        <v>41</v>
      </c>
      <c r="H34" s="71">
        <v>21302</v>
      </c>
      <c r="I34" s="71">
        <v>21302</v>
      </c>
      <c r="J34" s="71" t="s">
        <v>41</v>
      </c>
      <c r="K34" s="71" t="s">
        <v>41</v>
      </c>
      <c r="L34" s="78" t="s">
        <v>41</v>
      </c>
      <c r="M34" s="78" t="s">
        <v>41</v>
      </c>
      <c r="N34" s="71" t="s">
        <v>41</v>
      </c>
      <c r="O34" s="71" t="s">
        <v>41</v>
      </c>
      <c r="P34" s="71" t="s">
        <v>41</v>
      </c>
      <c r="Q34" s="71" t="s">
        <v>41</v>
      </c>
    </row>
    <row r="35" s="61" customFormat="1" ht="11" customHeight="1" spans="1:17">
      <c r="A35" s="75"/>
      <c r="B35" s="71" t="s">
        <v>285</v>
      </c>
      <c r="C35" s="72" t="s">
        <v>286</v>
      </c>
      <c r="D35" s="76">
        <v>1</v>
      </c>
      <c r="E35" s="73"/>
      <c r="F35" s="78" t="s">
        <v>41</v>
      </c>
      <c r="G35" s="78" t="s">
        <v>41</v>
      </c>
      <c r="H35" s="76">
        <v>1</v>
      </c>
      <c r="I35" s="76">
        <v>1</v>
      </c>
      <c r="J35" s="71" t="s">
        <v>41</v>
      </c>
      <c r="K35" s="71" t="s">
        <v>41</v>
      </c>
      <c r="L35" s="78" t="s">
        <v>41</v>
      </c>
      <c r="M35" s="78" t="s">
        <v>41</v>
      </c>
      <c r="N35" s="71" t="s">
        <v>41</v>
      </c>
      <c r="O35" s="71" t="s">
        <v>41</v>
      </c>
      <c r="P35" s="71" t="s">
        <v>41</v>
      </c>
      <c r="Q35" s="71" t="s">
        <v>41</v>
      </c>
    </row>
    <row r="36" s="61" customFormat="1" ht="11" customHeight="1" spans="1:17">
      <c r="A36" s="75"/>
      <c r="B36" s="69"/>
      <c r="C36" s="72" t="s">
        <v>287</v>
      </c>
      <c r="D36" s="73"/>
      <c r="E36" s="73"/>
      <c r="F36" s="74"/>
      <c r="G36" s="74"/>
      <c r="H36" s="78" t="s">
        <v>41</v>
      </c>
      <c r="I36" s="78" t="s">
        <v>41</v>
      </c>
      <c r="J36" s="87"/>
      <c r="K36" s="87"/>
      <c r="L36" s="74"/>
      <c r="M36" s="74"/>
      <c r="N36" s="87"/>
      <c r="O36" s="87"/>
      <c r="P36" s="87"/>
      <c r="Q36" s="87"/>
    </row>
    <row r="37" s="61" customFormat="1" ht="17" customHeight="1" spans="1:17">
      <c r="A37" s="75"/>
      <c r="B37" s="71" t="s">
        <v>288</v>
      </c>
      <c r="C37" s="72" t="s">
        <v>289</v>
      </c>
      <c r="D37" s="73"/>
      <c r="E37" s="73"/>
      <c r="F37" s="74"/>
      <c r="G37" s="74"/>
      <c r="H37" s="78" t="s">
        <v>41</v>
      </c>
      <c r="I37" s="78" t="s">
        <v>41</v>
      </c>
      <c r="J37" s="87"/>
      <c r="K37" s="87"/>
      <c r="L37" s="74"/>
      <c r="M37" s="74"/>
      <c r="N37" s="87"/>
      <c r="O37" s="87"/>
      <c r="P37" s="87"/>
      <c r="Q37" s="87"/>
    </row>
    <row r="38" s="61" customFormat="1" ht="11" customHeight="1" spans="1:17">
      <c r="A38" s="75"/>
      <c r="B38" s="71" t="s">
        <v>290</v>
      </c>
      <c r="C38" s="72" t="s">
        <v>291</v>
      </c>
      <c r="D38" s="76">
        <v>1</v>
      </c>
      <c r="E38" s="77"/>
      <c r="F38" s="84">
        <v>1</v>
      </c>
      <c r="G38" s="74"/>
      <c r="H38" s="85">
        <v>1</v>
      </c>
      <c r="I38" s="88">
        <v>0</v>
      </c>
      <c r="J38" s="85">
        <v>1</v>
      </c>
      <c r="K38" s="87" t="e">
        <f t="shared" ref="K38:O38" si="7">K40/K39</f>
        <v>#DIV/0!</v>
      </c>
      <c r="L38" s="84">
        <v>1</v>
      </c>
      <c r="M38" s="74" t="e">
        <f t="shared" si="7"/>
        <v>#DIV/0!</v>
      </c>
      <c r="N38" s="85">
        <v>1</v>
      </c>
      <c r="O38" s="87" t="e">
        <f t="shared" si="7"/>
        <v>#DIV/0!</v>
      </c>
      <c r="P38" s="85">
        <v>1</v>
      </c>
      <c r="Q38" s="87" t="e">
        <f>Q40/Q39</f>
        <v>#DIV/0!</v>
      </c>
    </row>
    <row r="39" s="61" customFormat="1" ht="11" customHeight="1" spans="1:17">
      <c r="A39" s="75"/>
      <c r="B39" s="69"/>
      <c r="C39" s="72" t="s">
        <v>292</v>
      </c>
      <c r="D39" s="77" t="s">
        <v>41</v>
      </c>
      <c r="E39" s="73"/>
      <c r="F39" s="78" t="s">
        <v>41</v>
      </c>
      <c r="G39" s="74"/>
      <c r="H39" s="71" t="s">
        <v>41</v>
      </c>
      <c r="I39" s="71" t="s">
        <v>41</v>
      </c>
      <c r="J39" s="71" t="s">
        <v>41</v>
      </c>
      <c r="K39" s="87"/>
      <c r="L39" s="78" t="s">
        <v>41</v>
      </c>
      <c r="M39" s="74"/>
      <c r="N39" s="71" t="s">
        <v>41</v>
      </c>
      <c r="O39" s="87"/>
      <c r="P39" s="71" t="s">
        <v>41</v>
      </c>
      <c r="Q39" s="87"/>
    </row>
    <row r="40" s="61" customFormat="1" ht="11" customHeight="1" spans="1:17">
      <c r="A40" s="75"/>
      <c r="B40" s="69"/>
      <c r="C40" s="81" t="s">
        <v>293</v>
      </c>
      <c r="D40" s="77" t="s">
        <v>41</v>
      </c>
      <c r="E40" s="73"/>
      <c r="F40" s="78" t="s">
        <v>41</v>
      </c>
      <c r="G40" s="74"/>
      <c r="H40" s="71" t="s">
        <v>41</v>
      </c>
      <c r="I40" s="71" t="s">
        <v>41</v>
      </c>
      <c r="J40" s="71" t="s">
        <v>41</v>
      </c>
      <c r="K40" s="87"/>
      <c r="L40" s="78" t="s">
        <v>41</v>
      </c>
      <c r="M40" s="74"/>
      <c r="N40" s="71" t="s">
        <v>41</v>
      </c>
      <c r="O40" s="87"/>
      <c r="P40" s="71" t="s">
        <v>41</v>
      </c>
      <c r="Q40" s="87"/>
    </row>
    <row r="41" s="61" customFormat="1" ht="21" customHeight="1" spans="1:17">
      <c r="A41" s="75"/>
      <c r="B41" s="71" t="s">
        <v>294</v>
      </c>
      <c r="C41" s="72" t="s">
        <v>295</v>
      </c>
      <c r="D41" s="77" t="s">
        <v>135</v>
      </c>
      <c r="E41" s="73"/>
      <c r="F41" s="78" t="s">
        <v>41</v>
      </c>
      <c r="G41" s="78" t="s">
        <v>41</v>
      </c>
      <c r="H41" s="86" t="s">
        <v>296</v>
      </c>
      <c r="I41" s="90" t="s">
        <v>297</v>
      </c>
      <c r="J41" s="71" t="s">
        <v>41</v>
      </c>
      <c r="K41" s="71" t="s">
        <v>41</v>
      </c>
      <c r="L41" s="78" t="s">
        <v>41</v>
      </c>
      <c r="M41" s="78" t="s">
        <v>41</v>
      </c>
      <c r="N41" s="71" t="s">
        <v>41</v>
      </c>
      <c r="O41" s="71" t="s">
        <v>41</v>
      </c>
      <c r="P41" s="71" t="s">
        <v>41</v>
      </c>
      <c r="Q41" s="71" t="s">
        <v>41</v>
      </c>
    </row>
  </sheetData>
  <mergeCells count="20">
    <mergeCell ref="A2:Q2"/>
    <mergeCell ref="D3:E3"/>
    <mergeCell ref="F3:G3"/>
    <mergeCell ref="H3:I3"/>
    <mergeCell ref="J3:K3"/>
    <mergeCell ref="L3:M3"/>
    <mergeCell ref="N3:O3"/>
    <mergeCell ref="P3:Q3"/>
    <mergeCell ref="A3:A4"/>
    <mergeCell ref="A5:A29"/>
    <mergeCell ref="A30:A41"/>
    <mergeCell ref="B3:B4"/>
    <mergeCell ref="B5:B9"/>
    <mergeCell ref="B10:B15"/>
    <mergeCell ref="B16:B26"/>
    <mergeCell ref="B27:B29"/>
    <mergeCell ref="B30:B34"/>
    <mergeCell ref="B35:B36"/>
    <mergeCell ref="B38:B40"/>
    <mergeCell ref="C3:C4"/>
  </mergeCells>
  <printOptions horizontalCentered="1"/>
  <pageMargins left="0.503472222222222" right="0.503472222222222" top="0.554861111111111" bottom="0.554861111111111" header="0.298611111111111" footer="0.298611111111111"/>
  <pageSetup paperSize="9" fitToHeight="0" orientation="landscape" blackAndWhite="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view="pageBreakPreview" zoomScale="140" zoomScaleNormal="100" workbookViewId="0">
      <selection activeCell="D29" sqref="D29"/>
    </sheetView>
  </sheetViews>
  <sheetFormatPr defaultColWidth="9" defaultRowHeight="14.25" outlineLevelCol="6"/>
  <cols>
    <col min="1" max="1" width="3.91666666666667" customWidth="1"/>
    <col min="2" max="2" width="8.33333333333333" customWidth="1"/>
    <col min="3" max="3" width="9.58333333333333" customWidth="1"/>
    <col min="4" max="4" width="21.1666666666667" customWidth="1"/>
    <col min="5" max="5" width="9.58333333333333" customWidth="1"/>
    <col min="6" max="6" width="29.5" customWidth="1"/>
    <col min="7" max="7" width="10.75" customWidth="1"/>
  </cols>
  <sheetData>
    <row r="1" s="44" customFormat="1" ht="22.5" customHeight="1" spans="1:4">
      <c r="A1" s="46" t="s">
        <v>298</v>
      </c>
      <c r="B1" s="46"/>
      <c r="C1" s="46"/>
      <c r="D1" s="46"/>
    </row>
    <row r="2" s="44" customFormat="1" ht="25.5" customHeight="1" spans="1:7">
      <c r="A2" s="47" t="s">
        <v>299</v>
      </c>
      <c r="B2" s="47"/>
      <c r="C2" s="48"/>
      <c r="D2" s="48"/>
      <c r="E2" s="48"/>
      <c r="F2" s="48"/>
      <c r="G2" s="48"/>
    </row>
    <row r="3" s="45" customFormat="1" ht="20.25" customHeight="1" spans="1:7">
      <c r="A3" s="49" t="s">
        <v>300</v>
      </c>
      <c r="B3" s="50"/>
      <c r="C3" s="50"/>
      <c r="D3" s="50"/>
      <c r="E3" s="49" t="s">
        <v>301</v>
      </c>
      <c r="F3" s="49" t="s">
        <v>302</v>
      </c>
      <c r="G3" s="49" t="s">
        <v>177</v>
      </c>
    </row>
    <row r="4" s="45" customFormat="1" ht="42" customHeight="1" spans="1:7">
      <c r="A4" s="51" t="s">
        <v>303</v>
      </c>
      <c r="B4" s="52" t="s">
        <v>304</v>
      </c>
      <c r="C4" s="53"/>
      <c r="D4" s="53"/>
      <c r="E4" s="51" t="s">
        <v>305</v>
      </c>
      <c r="F4" s="52" t="s">
        <v>306</v>
      </c>
      <c r="G4" s="52" t="s">
        <v>307</v>
      </c>
    </row>
    <row r="5" s="45" customFormat="1" ht="120" customHeight="1" spans="1:7">
      <c r="A5" s="50"/>
      <c r="B5" s="52" t="s">
        <v>308</v>
      </c>
      <c r="C5" s="53"/>
      <c r="D5" s="53"/>
      <c r="E5" s="51" t="s">
        <v>309</v>
      </c>
      <c r="F5" s="52" t="s">
        <v>310</v>
      </c>
      <c r="G5" s="51" t="s">
        <v>311</v>
      </c>
    </row>
    <row r="6" s="45" customFormat="1" ht="19.9" customHeight="1" spans="1:7">
      <c r="A6" s="50"/>
      <c r="B6" s="52" t="s">
        <v>312</v>
      </c>
      <c r="C6" s="53"/>
      <c r="D6" s="53"/>
      <c r="E6" s="51" t="s">
        <v>313</v>
      </c>
      <c r="F6" s="52" t="s">
        <v>314</v>
      </c>
      <c r="G6" s="50"/>
    </row>
    <row r="7" s="45" customFormat="1" ht="64.5" customHeight="1" spans="1:7">
      <c r="A7" s="51" t="s">
        <v>315</v>
      </c>
      <c r="B7" s="51" t="s">
        <v>316</v>
      </c>
      <c r="C7" s="51" t="s">
        <v>317</v>
      </c>
      <c r="D7" s="52" t="s">
        <v>318</v>
      </c>
      <c r="E7" s="51" t="s">
        <v>319</v>
      </c>
      <c r="F7" s="52" t="s">
        <v>320</v>
      </c>
      <c r="G7" s="52" t="s">
        <v>321</v>
      </c>
    </row>
    <row r="8" s="45" customFormat="1" ht="37.5" customHeight="1" spans="1:7">
      <c r="A8" s="50"/>
      <c r="B8" s="50"/>
      <c r="C8" s="50"/>
      <c r="D8" s="52" t="s">
        <v>322</v>
      </c>
      <c r="E8" s="51" t="s">
        <v>323</v>
      </c>
      <c r="F8" s="52" t="s">
        <v>324</v>
      </c>
      <c r="G8" s="52" t="s">
        <v>325</v>
      </c>
    </row>
    <row r="9" s="45" customFormat="1" ht="21" customHeight="1" spans="1:7">
      <c r="A9" s="50"/>
      <c r="B9" s="51" t="s">
        <v>326</v>
      </c>
      <c r="C9" s="51" t="s">
        <v>327</v>
      </c>
      <c r="D9" s="52" t="s">
        <v>328</v>
      </c>
      <c r="E9" s="51" t="s">
        <v>329</v>
      </c>
      <c r="F9" s="52" t="s">
        <v>330</v>
      </c>
      <c r="G9" s="52" t="s">
        <v>325</v>
      </c>
    </row>
    <row r="10" s="45" customFormat="1" ht="48" customHeight="1" spans="1:7">
      <c r="A10" s="50"/>
      <c r="B10" s="50"/>
      <c r="C10" s="50"/>
      <c r="D10" s="52" t="s">
        <v>331</v>
      </c>
      <c r="E10" s="51" t="s">
        <v>332</v>
      </c>
      <c r="F10" s="52" t="s">
        <v>333</v>
      </c>
      <c r="G10" s="52" t="s">
        <v>325</v>
      </c>
    </row>
    <row r="11" s="45" customFormat="1" ht="18.5" customHeight="1" spans="1:7">
      <c r="A11" s="50"/>
      <c r="B11" s="50"/>
      <c r="C11" s="51" t="s">
        <v>334</v>
      </c>
      <c r="D11" s="52" t="s">
        <v>335</v>
      </c>
      <c r="E11" s="51" t="s">
        <v>336</v>
      </c>
      <c r="F11" s="52" t="s">
        <v>337</v>
      </c>
      <c r="G11" s="52" t="s">
        <v>325</v>
      </c>
    </row>
    <row r="12" s="45" customFormat="1" ht="18.5" customHeight="1" spans="1:7">
      <c r="A12" s="50"/>
      <c r="B12" s="50"/>
      <c r="C12" s="50"/>
      <c r="D12" s="52" t="s">
        <v>338</v>
      </c>
      <c r="E12" s="50"/>
      <c r="F12" s="53"/>
      <c r="G12" s="53"/>
    </row>
    <row r="13" s="45" customFormat="1" ht="24" customHeight="1" spans="1:7">
      <c r="A13" s="50"/>
      <c r="B13" s="50"/>
      <c r="C13" s="51" t="s">
        <v>339</v>
      </c>
      <c r="D13" s="52" t="s">
        <v>340</v>
      </c>
      <c r="E13" s="51" t="s">
        <v>341</v>
      </c>
      <c r="F13" s="52" t="s">
        <v>342</v>
      </c>
      <c r="G13" s="53"/>
    </row>
    <row r="14" s="45" customFormat="1" ht="37.5" customHeight="1" spans="1:7">
      <c r="A14" s="50"/>
      <c r="B14" s="50"/>
      <c r="C14" s="50"/>
      <c r="D14" s="52" t="s">
        <v>343</v>
      </c>
      <c r="E14" s="51" t="s">
        <v>344</v>
      </c>
      <c r="F14" s="52" t="s">
        <v>345</v>
      </c>
      <c r="G14" s="52" t="s">
        <v>325</v>
      </c>
    </row>
    <row r="15" s="45" customFormat="1" ht="27" customHeight="1" spans="1:7">
      <c r="A15" s="50"/>
      <c r="B15" s="51" t="s">
        <v>346</v>
      </c>
      <c r="C15" s="51" t="s">
        <v>347</v>
      </c>
      <c r="D15" s="52" t="s">
        <v>348</v>
      </c>
      <c r="E15" s="51" t="s">
        <v>41</v>
      </c>
      <c r="F15" s="52" t="s">
        <v>349</v>
      </c>
      <c r="G15" s="53"/>
    </row>
    <row r="16" s="45" customFormat="1" ht="15.25" customHeight="1" spans="1:7">
      <c r="A16" s="50"/>
      <c r="B16" s="50"/>
      <c r="C16" s="50"/>
      <c r="D16" s="52" t="s">
        <v>350</v>
      </c>
      <c r="E16" s="51" t="s">
        <v>41</v>
      </c>
      <c r="F16" s="52" t="s">
        <v>351</v>
      </c>
      <c r="G16" s="51" t="s">
        <v>321</v>
      </c>
    </row>
    <row r="17" s="45" customFormat="1" ht="15.25" customHeight="1" spans="1:7">
      <c r="A17" s="50"/>
      <c r="B17" s="50"/>
      <c r="C17" s="50"/>
      <c r="D17" s="52" t="s">
        <v>352</v>
      </c>
      <c r="E17" s="51" t="s">
        <v>41</v>
      </c>
      <c r="F17" s="53"/>
      <c r="G17" s="50"/>
    </row>
    <row r="18" s="45" customFormat="1" ht="24" customHeight="1" spans="1:7">
      <c r="A18" s="50"/>
      <c r="B18" s="50"/>
      <c r="C18" s="50"/>
      <c r="D18" s="52" t="s">
        <v>353</v>
      </c>
      <c r="E18" s="51" t="s">
        <v>41</v>
      </c>
      <c r="F18" s="53"/>
      <c r="G18" s="50"/>
    </row>
    <row r="19" s="45" customFormat="1" ht="15.25" customHeight="1" spans="1:7">
      <c r="A19" s="50"/>
      <c r="B19" s="50"/>
      <c r="C19" s="50"/>
      <c r="D19" s="52" t="s">
        <v>354</v>
      </c>
      <c r="E19" s="51" t="s">
        <v>41</v>
      </c>
      <c r="F19" s="53"/>
      <c r="G19" s="50"/>
    </row>
    <row r="20" s="45" customFormat="1" ht="15.25" customHeight="1" spans="1:7">
      <c r="A20" s="50"/>
      <c r="B20" s="50"/>
      <c r="C20" s="50"/>
      <c r="D20" s="52" t="s">
        <v>355</v>
      </c>
      <c r="E20" s="51" t="s">
        <v>41</v>
      </c>
      <c r="F20" s="53"/>
      <c r="G20" s="50"/>
    </row>
    <row r="21" s="45" customFormat="1" ht="15.25" customHeight="1" spans="1:7">
      <c r="A21" s="50"/>
      <c r="B21" s="50"/>
      <c r="C21" s="50"/>
      <c r="D21" s="54" t="s">
        <v>356</v>
      </c>
      <c r="E21" s="51" t="s">
        <v>41</v>
      </c>
      <c r="F21" s="53"/>
      <c r="G21" s="50"/>
    </row>
    <row r="22" s="45" customFormat="1" ht="27" customHeight="1" spans="1:7">
      <c r="A22" s="50"/>
      <c r="B22" s="50"/>
      <c r="C22" s="50"/>
      <c r="D22" s="55" t="s">
        <v>357</v>
      </c>
      <c r="E22" s="51" t="s">
        <v>41</v>
      </c>
      <c r="F22" s="53"/>
      <c r="G22" s="50"/>
    </row>
    <row r="23" s="45" customFormat="1" ht="27" customHeight="1" spans="1:7">
      <c r="A23" s="50"/>
      <c r="B23" s="50"/>
      <c r="C23" s="50"/>
      <c r="D23" s="52" t="s">
        <v>358</v>
      </c>
      <c r="E23" s="51" t="s">
        <v>41</v>
      </c>
      <c r="F23" s="53"/>
      <c r="G23" s="50"/>
    </row>
    <row r="24" s="45" customFormat="1" ht="27" customHeight="1" spans="1:7">
      <c r="A24" s="50"/>
      <c r="B24" s="50"/>
      <c r="C24" s="50"/>
      <c r="D24" s="52" t="s">
        <v>359</v>
      </c>
      <c r="E24" s="51" t="s">
        <v>41</v>
      </c>
      <c r="F24" s="53"/>
      <c r="G24" s="50"/>
    </row>
    <row r="25" s="45" customFormat="1" ht="27" customHeight="1" spans="1:7">
      <c r="A25" s="50"/>
      <c r="B25" s="50"/>
      <c r="C25" s="50"/>
      <c r="D25" s="52" t="s">
        <v>360</v>
      </c>
      <c r="E25" s="51" t="s">
        <v>41</v>
      </c>
      <c r="F25" s="53"/>
      <c r="G25" s="50"/>
    </row>
    <row r="26" s="45" customFormat="1" ht="27" customHeight="1" spans="1:7">
      <c r="A26" s="50"/>
      <c r="B26" s="50"/>
      <c r="C26" s="50"/>
      <c r="D26" s="52" t="s">
        <v>361</v>
      </c>
      <c r="E26" s="51" t="s">
        <v>41</v>
      </c>
      <c r="F26" s="53"/>
      <c r="G26" s="50"/>
    </row>
    <row r="27" s="45" customFormat="1" ht="36" customHeight="1" spans="1:7">
      <c r="A27" s="51" t="s">
        <v>315</v>
      </c>
      <c r="B27" s="51" t="s">
        <v>346</v>
      </c>
      <c r="C27" s="51" t="s">
        <v>362</v>
      </c>
      <c r="D27" s="52" t="s">
        <v>363</v>
      </c>
      <c r="E27" s="51" t="s">
        <v>364</v>
      </c>
      <c r="F27" s="52" t="s">
        <v>365</v>
      </c>
      <c r="G27" s="51" t="s">
        <v>325</v>
      </c>
    </row>
    <row r="28" s="45" customFormat="1" ht="35" customHeight="1" spans="1:7">
      <c r="A28" s="50"/>
      <c r="B28" s="50"/>
      <c r="C28" s="50"/>
      <c r="D28" s="52" t="s">
        <v>366</v>
      </c>
      <c r="E28" s="51" t="s">
        <v>367</v>
      </c>
      <c r="F28" s="52" t="s">
        <v>368</v>
      </c>
      <c r="G28" s="51" t="s">
        <v>325</v>
      </c>
    </row>
    <row r="29" s="45" customFormat="1" ht="35" customHeight="1" spans="1:7">
      <c r="A29" s="50"/>
      <c r="B29" s="50"/>
      <c r="C29" s="50"/>
      <c r="D29" s="52" t="s">
        <v>369</v>
      </c>
      <c r="E29" s="56" t="s">
        <v>370</v>
      </c>
      <c r="F29" s="52" t="s">
        <v>371</v>
      </c>
      <c r="G29" s="51" t="s">
        <v>325</v>
      </c>
    </row>
    <row r="30" s="45" customFormat="1" ht="53" customHeight="1" spans="1:7">
      <c r="A30" s="50"/>
      <c r="B30" s="50"/>
      <c r="C30" s="50"/>
      <c r="D30" s="52" t="s">
        <v>372</v>
      </c>
      <c r="E30" s="51" t="s">
        <v>373</v>
      </c>
      <c r="F30" s="52" t="s">
        <v>374</v>
      </c>
      <c r="G30" s="53"/>
    </row>
    <row r="31" s="45" customFormat="1" ht="26" customHeight="1" spans="1:7">
      <c r="A31" s="50"/>
      <c r="B31" s="50"/>
      <c r="C31" s="50"/>
      <c r="D31" s="52" t="s">
        <v>375</v>
      </c>
      <c r="E31" s="51" t="s">
        <v>41</v>
      </c>
      <c r="F31" s="52" t="s">
        <v>376</v>
      </c>
      <c r="G31" s="53"/>
    </row>
    <row r="32" s="45" customFormat="1" ht="28" customHeight="1" spans="1:7">
      <c r="A32" s="50"/>
      <c r="B32" s="50"/>
      <c r="C32" s="51" t="s">
        <v>377</v>
      </c>
      <c r="D32" s="52" t="s">
        <v>378</v>
      </c>
      <c r="E32" s="51" t="s">
        <v>379</v>
      </c>
      <c r="F32" s="52" t="s">
        <v>380</v>
      </c>
      <c r="G32" s="52" t="s">
        <v>321</v>
      </c>
    </row>
    <row r="33" spans="1:1">
      <c r="A33" s="57" t="s">
        <v>381</v>
      </c>
    </row>
    <row r="34" ht="45" customHeight="1" spans="1:1">
      <c r="A34" s="58" t="s">
        <v>382</v>
      </c>
    </row>
  </sheetData>
  <mergeCells count="30">
    <mergeCell ref="A1:D1"/>
    <mergeCell ref="A2:G2"/>
    <mergeCell ref="A3:D3"/>
    <mergeCell ref="B4:D4"/>
    <mergeCell ref="B5:D5"/>
    <mergeCell ref="B6:D6"/>
    <mergeCell ref="F15:G15"/>
    <mergeCell ref="F30:G30"/>
    <mergeCell ref="F31:G31"/>
    <mergeCell ref="A33:G33"/>
    <mergeCell ref="A34:G34"/>
    <mergeCell ref="A4:A6"/>
    <mergeCell ref="A7:A26"/>
    <mergeCell ref="A27:A32"/>
    <mergeCell ref="B7:B8"/>
    <mergeCell ref="B9:B14"/>
    <mergeCell ref="B15:B26"/>
    <mergeCell ref="B27:B32"/>
    <mergeCell ref="C7:C8"/>
    <mergeCell ref="C9:C10"/>
    <mergeCell ref="C11:C12"/>
    <mergeCell ref="C13:C14"/>
    <mergeCell ref="C15:C26"/>
    <mergeCell ref="C27:C31"/>
    <mergeCell ref="E11:E12"/>
    <mergeCell ref="F11:F12"/>
    <mergeCell ref="F16:F26"/>
    <mergeCell ref="G5:G6"/>
    <mergeCell ref="G11:G12"/>
    <mergeCell ref="G16:G26"/>
  </mergeCells>
  <printOptions horizontalCentered="1"/>
  <pageMargins left="0.503472222222222" right="0.503472222222222" top="0.554861111111111" bottom="0.554861111111111" header="0.298611111111111" footer="0.298611111111111"/>
  <pageSetup paperSize="9" scale="85" orientation="portrait"/>
  <headerFooter/>
  <rowBreaks count="1" manualBreakCount="1">
    <brk id="2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view="pageBreakPreview" zoomScale="140" zoomScaleNormal="115" workbookViewId="0">
      <selection activeCell="F22" sqref="F22"/>
    </sheetView>
  </sheetViews>
  <sheetFormatPr defaultColWidth="9" defaultRowHeight="14.25" outlineLevelCol="6"/>
  <cols>
    <col min="1" max="1" width="4" customWidth="1"/>
    <col min="2" max="2" width="5.08333333333333" customWidth="1"/>
    <col min="3" max="3" width="6.33333333333333" customWidth="1"/>
    <col min="4" max="4" width="14.25" customWidth="1"/>
    <col min="5" max="5" width="11.5833333333333" customWidth="1"/>
    <col min="6" max="6" width="36.5833333333333" customWidth="1"/>
    <col min="7" max="7" width="12.75" customWidth="1"/>
  </cols>
  <sheetData>
    <row r="1" s="27" customFormat="1" ht="22.5" customHeight="1" spans="1:7">
      <c r="A1" s="28" t="s">
        <v>383</v>
      </c>
      <c r="B1" s="28"/>
      <c r="C1" s="28"/>
      <c r="D1" s="28"/>
      <c r="G1" s="29"/>
    </row>
    <row r="2" s="27" customFormat="1" ht="25.5" customHeight="1" spans="1:7">
      <c r="A2" s="30" t="s">
        <v>384</v>
      </c>
      <c r="B2" s="30"/>
      <c r="C2" s="31"/>
      <c r="D2" s="31"/>
      <c r="E2" s="31"/>
      <c r="F2" s="31"/>
      <c r="G2" s="31"/>
    </row>
    <row r="3" ht="20.25" customHeight="1" spans="1:7">
      <c r="A3" s="32" t="s">
        <v>385</v>
      </c>
      <c r="B3" s="33"/>
      <c r="C3" s="33"/>
      <c r="D3" s="33"/>
      <c r="E3" s="32" t="s">
        <v>386</v>
      </c>
      <c r="F3" s="32" t="s">
        <v>387</v>
      </c>
      <c r="G3" s="32" t="s">
        <v>388</v>
      </c>
    </row>
    <row r="4" ht="24" customHeight="1" spans="1:7">
      <c r="A4" s="34" t="s">
        <v>389</v>
      </c>
      <c r="B4" s="34" t="s">
        <v>390</v>
      </c>
      <c r="C4" s="34" t="s">
        <v>391</v>
      </c>
      <c r="D4" s="35" t="s">
        <v>392</v>
      </c>
      <c r="E4" s="36" t="s">
        <v>393</v>
      </c>
      <c r="F4" s="35" t="s">
        <v>394</v>
      </c>
      <c r="G4" s="35" t="s">
        <v>395</v>
      </c>
    </row>
    <row r="5" ht="27" customHeight="1" spans="1:7">
      <c r="A5" s="33"/>
      <c r="B5" s="34" t="s">
        <v>396</v>
      </c>
      <c r="C5" s="34" t="s">
        <v>397</v>
      </c>
      <c r="D5" s="37" t="s">
        <v>398</v>
      </c>
      <c r="E5" s="36" t="s">
        <v>399</v>
      </c>
      <c r="F5" s="37" t="s">
        <v>400</v>
      </c>
      <c r="G5" s="35" t="s">
        <v>401</v>
      </c>
    </row>
    <row r="6" ht="16.15" customHeight="1" spans="1:7">
      <c r="A6" s="33"/>
      <c r="B6" s="33"/>
      <c r="C6" s="34" t="s">
        <v>402</v>
      </c>
      <c r="D6" s="35" t="s">
        <v>403</v>
      </c>
      <c r="E6" s="36" t="s">
        <v>404</v>
      </c>
      <c r="F6" s="37" t="s">
        <v>405</v>
      </c>
      <c r="G6" s="35" t="s">
        <v>401</v>
      </c>
    </row>
    <row r="7" ht="16.15" customHeight="1" spans="1:7">
      <c r="A7" s="33"/>
      <c r="B7" s="33"/>
      <c r="C7" s="33"/>
      <c r="D7" s="35" t="s">
        <v>406</v>
      </c>
      <c r="E7" s="33"/>
      <c r="F7" s="38"/>
      <c r="G7" s="38"/>
    </row>
    <row r="8" ht="37.5" customHeight="1" spans="1:7">
      <c r="A8" s="33"/>
      <c r="B8" s="34" t="s">
        <v>407</v>
      </c>
      <c r="C8" s="34" t="s">
        <v>408</v>
      </c>
      <c r="D8" s="37" t="s">
        <v>409</v>
      </c>
      <c r="E8" s="36" t="s">
        <v>410</v>
      </c>
      <c r="F8" s="37" t="s">
        <v>411</v>
      </c>
      <c r="G8" s="35" t="s">
        <v>401</v>
      </c>
    </row>
    <row r="9" ht="24" customHeight="1" spans="1:7">
      <c r="A9" s="33"/>
      <c r="B9" s="33"/>
      <c r="C9" s="33"/>
      <c r="D9" s="37" t="s">
        <v>412</v>
      </c>
      <c r="E9" s="36" t="s">
        <v>413</v>
      </c>
      <c r="F9" s="39" t="s">
        <v>414</v>
      </c>
      <c r="G9" s="35" t="s">
        <v>401</v>
      </c>
    </row>
    <row r="10" ht="24" customHeight="1" spans="1:7">
      <c r="A10" s="33"/>
      <c r="B10" s="33"/>
      <c r="C10" s="33"/>
      <c r="D10" s="37" t="s">
        <v>415</v>
      </c>
      <c r="E10" s="36" t="s">
        <v>416</v>
      </c>
      <c r="F10" s="38"/>
      <c r="G10" s="35" t="s">
        <v>401</v>
      </c>
    </row>
    <row r="11" ht="48" customHeight="1" spans="1:7">
      <c r="A11" s="33"/>
      <c r="B11" s="33"/>
      <c r="C11" s="33"/>
      <c r="D11" s="37" t="s">
        <v>417</v>
      </c>
      <c r="E11" s="36" t="s">
        <v>418</v>
      </c>
      <c r="F11" s="37" t="s">
        <v>419</v>
      </c>
      <c r="G11" s="35" t="s">
        <v>401</v>
      </c>
    </row>
    <row r="12" ht="20" customHeight="1" spans="1:7">
      <c r="A12" s="33"/>
      <c r="B12" s="33"/>
      <c r="C12" s="33"/>
      <c r="D12" s="35" t="s">
        <v>420</v>
      </c>
      <c r="E12" s="36" t="s">
        <v>421</v>
      </c>
      <c r="F12" s="35" t="s">
        <v>422</v>
      </c>
      <c r="G12" s="35" t="s">
        <v>401</v>
      </c>
    </row>
    <row r="13" ht="27" customHeight="1" spans="1:7">
      <c r="A13" s="33"/>
      <c r="B13" s="33"/>
      <c r="C13" s="33"/>
      <c r="D13" s="37" t="s">
        <v>423</v>
      </c>
      <c r="E13" s="36" t="s">
        <v>424</v>
      </c>
      <c r="F13" s="35" t="s">
        <v>425</v>
      </c>
      <c r="G13" s="35" t="s">
        <v>401</v>
      </c>
    </row>
    <row r="14" ht="27" customHeight="1" spans="1:7">
      <c r="A14" s="33"/>
      <c r="B14" s="33"/>
      <c r="C14" s="33"/>
      <c r="D14" s="37" t="s">
        <v>426</v>
      </c>
      <c r="E14" s="36" t="s">
        <v>424</v>
      </c>
      <c r="F14" s="38"/>
      <c r="G14" s="35" t="s">
        <v>401</v>
      </c>
    </row>
    <row r="15" ht="27" customHeight="1" spans="1:7">
      <c r="A15" s="33"/>
      <c r="B15" s="33"/>
      <c r="C15" s="33"/>
      <c r="D15" s="37" t="s">
        <v>427</v>
      </c>
      <c r="E15" s="36" t="s">
        <v>424</v>
      </c>
      <c r="F15" s="35" t="s">
        <v>428</v>
      </c>
      <c r="G15" s="38"/>
    </row>
    <row r="16" ht="57" customHeight="1" spans="1:7">
      <c r="A16" s="33"/>
      <c r="B16" s="33"/>
      <c r="C16" s="33"/>
      <c r="D16" s="37" t="s">
        <v>429</v>
      </c>
      <c r="E16" s="36" t="s">
        <v>430</v>
      </c>
      <c r="F16" s="37" t="s">
        <v>431</v>
      </c>
      <c r="G16" s="40" t="s">
        <v>321</v>
      </c>
    </row>
    <row r="17" ht="57" customHeight="1" spans="1:7">
      <c r="A17" s="33"/>
      <c r="B17" s="33"/>
      <c r="C17" s="33"/>
      <c r="D17" s="37" t="s">
        <v>432</v>
      </c>
      <c r="E17" s="36" t="s">
        <v>433</v>
      </c>
      <c r="F17" s="38"/>
      <c r="G17" s="33"/>
    </row>
    <row r="18" ht="57" customHeight="1" spans="1:7">
      <c r="A18" s="33"/>
      <c r="B18" s="33"/>
      <c r="C18" s="33"/>
      <c r="D18" s="37" t="s">
        <v>434</v>
      </c>
      <c r="E18" s="36" t="s">
        <v>435</v>
      </c>
      <c r="F18" s="38"/>
      <c r="G18" s="33"/>
    </row>
    <row r="19" ht="41.25" customHeight="1" spans="1:7">
      <c r="A19" s="33"/>
      <c r="B19" s="33"/>
      <c r="C19" s="33"/>
      <c r="D19" s="37" t="s">
        <v>436</v>
      </c>
      <c r="E19" s="36" t="s">
        <v>437</v>
      </c>
      <c r="F19" s="37" t="s">
        <v>438</v>
      </c>
      <c r="G19" s="39" t="s">
        <v>321</v>
      </c>
    </row>
    <row r="20" ht="41.75" customHeight="1" spans="1:7">
      <c r="A20" s="33"/>
      <c r="B20" s="33"/>
      <c r="C20" s="34" t="s">
        <v>439</v>
      </c>
      <c r="D20" s="37" t="s">
        <v>440</v>
      </c>
      <c r="E20" s="36" t="s">
        <v>424</v>
      </c>
      <c r="F20" s="39" t="s">
        <v>441</v>
      </c>
      <c r="G20" s="38"/>
    </row>
    <row r="21" ht="33.75" customHeight="1" spans="1:7">
      <c r="A21" s="33"/>
      <c r="B21" s="33"/>
      <c r="C21" s="33"/>
      <c r="D21" s="37" t="s">
        <v>442</v>
      </c>
      <c r="E21" s="36" t="s">
        <v>424</v>
      </c>
      <c r="F21" s="35" t="s">
        <v>443</v>
      </c>
      <c r="G21" s="38"/>
    </row>
    <row r="22" ht="37.5" customHeight="1" spans="1:7">
      <c r="A22" s="33"/>
      <c r="B22" s="33"/>
      <c r="C22" s="34" t="s">
        <v>444</v>
      </c>
      <c r="D22" s="39" t="s">
        <v>445</v>
      </c>
      <c r="E22" s="36" t="s">
        <v>446</v>
      </c>
      <c r="F22" s="39" t="s">
        <v>447</v>
      </c>
      <c r="G22" s="39" t="s">
        <v>448</v>
      </c>
    </row>
    <row r="23" ht="10.5" customHeight="1" spans="1:1">
      <c r="A23" s="41" t="s">
        <v>381</v>
      </c>
    </row>
    <row r="24" ht="10.5" customHeight="1" spans="1:1">
      <c r="A24" s="42" t="s">
        <v>449</v>
      </c>
    </row>
    <row r="25" ht="13.5" customHeight="1" spans="1:1">
      <c r="A25" s="43" t="s">
        <v>450</v>
      </c>
    </row>
  </sheetData>
  <mergeCells count="22">
    <mergeCell ref="A1:D1"/>
    <mergeCell ref="A2:G2"/>
    <mergeCell ref="A3:D3"/>
    <mergeCell ref="F15:G15"/>
    <mergeCell ref="F20:G20"/>
    <mergeCell ref="F21:G21"/>
    <mergeCell ref="A23:G23"/>
    <mergeCell ref="A24:G24"/>
    <mergeCell ref="A25:G25"/>
    <mergeCell ref="A4:A22"/>
    <mergeCell ref="B5:B7"/>
    <mergeCell ref="B8:B22"/>
    <mergeCell ref="C6:C7"/>
    <mergeCell ref="C8:C19"/>
    <mergeCell ref="C20:C21"/>
    <mergeCell ref="E6:E7"/>
    <mergeCell ref="F6:F7"/>
    <mergeCell ref="F9:F10"/>
    <mergeCell ref="F13:F14"/>
    <mergeCell ref="F16:F18"/>
    <mergeCell ref="G6:G7"/>
    <mergeCell ref="G16:G18"/>
  </mergeCells>
  <printOptions horizontalCentered="1"/>
  <pageMargins left="0.503472222222222" right="0.503472222222222" top="0.554861111111111" bottom="0.554861111111111" header="0.298611111111111" footer="0.298611111111111"/>
  <pageSetup paperSize="9" scale="8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view="pageBreakPreview" zoomScale="130" zoomScaleNormal="70" workbookViewId="0">
      <selection activeCell="F15" sqref="F15"/>
    </sheetView>
  </sheetViews>
  <sheetFormatPr defaultColWidth="8.25" defaultRowHeight="13.5"/>
  <cols>
    <col min="1" max="1" width="11" style="3" customWidth="1"/>
    <col min="2" max="2" width="22.3333333333333" style="3" customWidth="1"/>
    <col min="3" max="7" width="8.75" style="3" customWidth="1"/>
    <col min="8" max="16384" width="8.25" style="3"/>
  </cols>
  <sheetData>
    <row r="1" ht="18.75" spans="1:2">
      <c r="A1" s="4" t="s">
        <v>451</v>
      </c>
      <c r="B1" s="4"/>
    </row>
    <row r="2" ht="14.25" spans="1:7">
      <c r="A2" s="5" t="s">
        <v>452</v>
      </c>
      <c r="B2" s="5"/>
      <c r="C2" s="5"/>
      <c r="D2" s="5"/>
      <c r="E2" s="5"/>
      <c r="F2" s="5"/>
      <c r="G2" s="5"/>
    </row>
    <row r="3" s="1" customFormat="1" ht="15"/>
    <row r="4" ht="17.5" customHeight="1" spans="1:9">
      <c r="A4" s="6" t="s">
        <v>453</v>
      </c>
      <c r="B4" s="7"/>
      <c r="C4" s="7"/>
      <c r="D4" s="7"/>
      <c r="E4" s="7"/>
      <c r="F4" s="7"/>
      <c r="G4" s="8"/>
      <c r="H4" s="9"/>
      <c r="I4" s="9"/>
    </row>
    <row r="5" ht="17.5" customHeight="1" spans="1:9">
      <c r="A5" s="10" t="s">
        <v>454</v>
      </c>
      <c r="B5" s="10"/>
      <c r="C5" s="10" t="s">
        <v>455</v>
      </c>
      <c r="D5" s="10"/>
      <c r="E5" s="10" t="s">
        <v>456</v>
      </c>
      <c r="F5" s="6"/>
      <c r="G5" s="8"/>
      <c r="H5" s="9"/>
      <c r="I5" s="9"/>
    </row>
    <row r="6" ht="17.5" customHeight="1" spans="1:9">
      <c r="A6" s="10" t="s">
        <v>457</v>
      </c>
      <c r="B6" s="11"/>
      <c r="C6" s="12"/>
      <c r="D6" s="12"/>
      <c r="E6" s="12"/>
      <c r="F6" s="12"/>
      <c r="G6" s="13"/>
      <c r="H6" s="9"/>
      <c r="I6" s="9"/>
    </row>
    <row r="7" ht="17.5" customHeight="1" spans="1:9">
      <c r="A7" s="10" t="s">
        <v>458</v>
      </c>
      <c r="B7" s="6"/>
      <c r="C7" s="7"/>
      <c r="D7" s="7"/>
      <c r="E7" s="7"/>
      <c r="F7" s="7"/>
      <c r="G7" s="8"/>
      <c r="H7" s="9"/>
      <c r="I7" s="9"/>
    </row>
    <row r="8" s="1" customFormat="1" ht="17.5" customHeight="1" spans="1:7">
      <c r="A8" s="14" t="s">
        <v>459</v>
      </c>
      <c r="B8" s="14"/>
      <c r="C8" s="15" t="s">
        <v>460</v>
      </c>
      <c r="D8" s="16"/>
      <c r="E8" s="16"/>
      <c r="F8" s="16"/>
      <c r="G8" s="16"/>
    </row>
    <row r="9" s="1" customFormat="1" ht="17.5" customHeight="1" spans="1:7">
      <c r="A9" s="14"/>
      <c r="B9" s="14"/>
      <c r="C9" s="16" t="s">
        <v>461</v>
      </c>
      <c r="D9" s="16" t="s">
        <v>462</v>
      </c>
      <c r="E9" s="16" t="s">
        <v>463</v>
      </c>
      <c r="F9" s="16" t="s">
        <v>464</v>
      </c>
      <c r="G9" s="16" t="s">
        <v>465</v>
      </c>
    </row>
    <row r="10" ht="17.5" customHeight="1" spans="1:7">
      <c r="A10" s="17" t="s">
        <v>466</v>
      </c>
      <c r="B10" s="18" t="s">
        <v>467</v>
      </c>
      <c r="C10" s="19"/>
      <c r="D10" s="19"/>
      <c r="E10" s="19"/>
      <c r="F10" s="19"/>
      <c r="G10" s="19"/>
    </row>
    <row r="11" ht="17.5" customHeight="1" spans="1:7">
      <c r="A11" s="20"/>
      <c r="B11" s="21" t="s">
        <v>468</v>
      </c>
      <c r="C11" s="19"/>
      <c r="D11" s="19"/>
      <c r="E11" s="19"/>
      <c r="F11" s="19"/>
      <c r="G11" s="19"/>
    </row>
    <row r="12" ht="17.5" customHeight="1" spans="1:7">
      <c r="A12" s="22"/>
      <c r="B12" s="21" t="s">
        <v>469</v>
      </c>
      <c r="C12" s="19"/>
      <c r="D12" s="19"/>
      <c r="E12" s="19"/>
      <c r="F12" s="19"/>
      <c r="G12" s="19"/>
    </row>
    <row r="13" ht="17.5" customHeight="1" spans="1:7">
      <c r="A13" s="17" t="s">
        <v>470</v>
      </c>
      <c r="B13" s="21" t="s">
        <v>471</v>
      </c>
      <c r="C13" s="19"/>
      <c r="D13" s="19"/>
      <c r="E13" s="19"/>
      <c r="F13" s="19"/>
      <c r="G13" s="19"/>
    </row>
    <row r="14" ht="17.5" customHeight="1" spans="1:7">
      <c r="A14" s="22"/>
      <c r="B14" s="21" t="s">
        <v>472</v>
      </c>
      <c r="C14" s="19"/>
      <c r="D14" s="19"/>
      <c r="E14" s="19"/>
      <c r="F14" s="19"/>
      <c r="G14" s="19"/>
    </row>
    <row r="15" ht="17.5" customHeight="1" spans="1:7">
      <c r="A15" s="21" t="s">
        <v>473</v>
      </c>
      <c r="B15" s="21" t="s">
        <v>474</v>
      </c>
      <c r="C15" s="19"/>
      <c r="D15" s="19"/>
      <c r="E15" s="19"/>
      <c r="F15" s="19"/>
      <c r="G15" s="19"/>
    </row>
    <row r="16" ht="17.5" customHeight="1" spans="1:7">
      <c r="A16" s="18"/>
      <c r="B16" s="21" t="s">
        <v>475</v>
      </c>
      <c r="C16" s="19"/>
      <c r="D16" s="19"/>
      <c r="E16" s="19"/>
      <c r="F16" s="19"/>
      <c r="G16" s="19"/>
    </row>
    <row r="17" ht="17.5" customHeight="1" spans="1:9">
      <c r="A17" s="23" t="s">
        <v>476</v>
      </c>
      <c r="B17" s="21" t="s">
        <v>477</v>
      </c>
      <c r="C17" s="19"/>
      <c r="D17" s="19"/>
      <c r="E17" s="19"/>
      <c r="F17" s="19"/>
      <c r="G17" s="19"/>
      <c r="H17" s="9"/>
      <c r="I17" s="9"/>
    </row>
    <row r="18" ht="17.5" customHeight="1" spans="1:9">
      <c r="A18" s="23"/>
      <c r="B18" s="21" t="s">
        <v>478</v>
      </c>
      <c r="C18" s="19"/>
      <c r="D18" s="19"/>
      <c r="E18" s="19"/>
      <c r="F18" s="19"/>
      <c r="G18" s="19"/>
      <c r="H18" s="9"/>
      <c r="I18" s="9"/>
    </row>
    <row r="19" ht="17.5" customHeight="1" spans="1:9">
      <c r="A19" s="23"/>
      <c r="B19" s="24" t="s">
        <v>479</v>
      </c>
      <c r="C19" s="19"/>
      <c r="D19" s="19"/>
      <c r="E19" s="19"/>
      <c r="F19" s="19"/>
      <c r="G19" s="19"/>
      <c r="H19" s="9"/>
      <c r="I19" s="9"/>
    </row>
    <row r="20" ht="17.5" customHeight="1" spans="1:9">
      <c r="A20" s="23"/>
      <c r="B20" s="24" t="s">
        <v>480</v>
      </c>
      <c r="C20" s="19"/>
      <c r="D20" s="19"/>
      <c r="E20" s="19"/>
      <c r="F20" s="19"/>
      <c r="G20" s="19"/>
      <c r="H20" s="9"/>
      <c r="I20" s="9"/>
    </row>
    <row r="21" ht="17.5" customHeight="1" spans="1:9">
      <c r="A21" s="23"/>
      <c r="B21" s="24" t="s">
        <v>481</v>
      </c>
      <c r="C21" s="19"/>
      <c r="D21" s="19"/>
      <c r="E21" s="19"/>
      <c r="F21" s="19"/>
      <c r="G21" s="19"/>
      <c r="H21" s="9"/>
      <c r="I21" s="9"/>
    </row>
    <row r="22" ht="17.5" customHeight="1" spans="1:9">
      <c r="A22" s="23"/>
      <c r="B22" s="24" t="s">
        <v>482</v>
      </c>
      <c r="C22" s="19"/>
      <c r="D22" s="19"/>
      <c r="E22" s="19"/>
      <c r="F22" s="19"/>
      <c r="G22" s="19"/>
      <c r="H22" s="9"/>
      <c r="I22" s="9"/>
    </row>
    <row r="23" ht="17.5" customHeight="1" spans="1:9">
      <c r="A23" s="25"/>
      <c r="B23" s="25"/>
      <c r="C23" s="26"/>
      <c r="D23" s="26"/>
      <c r="E23" s="26"/>
      <c r="F23" s="26"/>
      <c r="G23" s="26"/>
      <c r="H23" s="9"/>
      <c r="I23" s="9"/>
    </row>
    <row r="24" s="2" customFormat="1" ht="17.5" customHeight="1" spans="1:6">
      <c r="A24" s="2" t="s">
        <v>483</v>
      </c>
      <c r="C24" s="2" t="s">
        <v>484</v>
      </c>
      <c r="F24" s="2" t="s">
        <v>485</v>
      </c>
    </row>
    <row r="25" spans="1:9">
      <c r="A25" s="25"/>
      <c r="B25" s="25"/>
      <c r="C25" s="26"/>
      <c r="D25" s="26"/>
      <c r="E25" s="26"/>
      <c r="F25" s="26"/>
      <c r="G25" s="26"/>
      <c r="H25" s="9"/>
      <c r="I25" s="9"/>
    </row>
  </sheetData>
  <mergeCells count="12">
    <mergeCell ref="A1:B1"/>
    <mergeCell ref="A2:G2"/>
    <mergeCell ref="A4:G4"/>
    <mergeCell ref="F5:G5"/>
    <mergeCell ref="B6:G6"/>
    <mergeCell ref="B7:G7"/>
    <mergeCell ref="C8:G8"/>
    <mergeCell ref="A10:A12"/>
    <mergeCell ref="A13:A14"/>
    <mergeCell ref="A15:A16"/>
    <mergeCell ref="A17:A22"/>
    <mergeCell ref="A8:B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附件2.2</vt:lpstr>
      <vt:lpstr>附件2.3</vt:lpstr>
      <vt:lpstr>附件2.4</vt:lpstr>
      <vt:lpstr>附件2.5</vt:lpstr>
      <vt:lpstr>附件2.6</vt:lpstr>
      <vt:lpstr>附件2.7</vt:lpstr>
      <vt:lpstr>附件2.8</vt:lpstr>
      <vt:lpstr>附件2.9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懿行</cp:lastModifiedBy>
  <dcterms:created xsi:type="dcterms:W3CDTF">2025-02-11T11:00:00Z</dcterms:created>
  <dcterms:modified xsi:type="dcterms:W3CDTF">2025-06-23T02:08:07Z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2025-02-11T11:00:06Z</vt:filetime>
  </property>
  <property fmtid="{D5CDD505-2E9C-101B-9397-08002B2CF9AE}" pid="4" name="ICV">
    <vt:lpwstr>2AFD6E107E934331BF54E664B1E32F6F_13</vt:lpwstr>
  </property>
  <property fmtid="{D5CDD505-2E9C-101B-9397-08002B2CF9AE}" pid="5" name="KSOProductBuildVer">
    <vt:lpwstr>2052-12.1.0.21541</vt:lpwstr>
  </property>
</Properties>
</file>